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9320" windowHeight="9780" firstSheet="3" activeTab="3"/>
  </bookViews>
  <sheets>
    <sheet name="PanDiagonalSquares" sheetId="8" r:id="rId1"/>
    <sheet name="SelfOrthogonals" sheetId="5" r:id="rId2"/>
    <sheet name="SquareData" sheetId="10" r:id="rId3"/>
    <sheet name="128 monogonal permutations" sheetId="13" r:id="rId4"/>
    <sheet name="64 monogonal permutations" sheetId="11" r:id="rId5"/>
    <sheet name="Sheet2" sheetId="12" r:id="rId6"/>
    <sheet name="QualifierCalculation" sheetId="9" r:id="rId7"/>
  </sheets>
  <calcPr calcId="125725"/>
</workbook>
</file>

<file path=xl/calcChain.xml><?xml version="1.0" encoding="utf-8"?>
<calcChain xmlns="http://schemas.openxmlformats.org/spreadsheetml/2006/main">
  <c r="Y44" i="8"/>
  <c r="Y9"/>
  <c r="Y42" a="1"/>
  <c r="Y42" s="1"/>
  <c r="Z42" s="1" a="1"/>
  <c r="Y43"/>
  <c r="Z43" s="1" a="1"/>
  <c r="C74" i="10" a="1"/>
  <c r="C136" s="1"/>
  <c r="M74" a="1"/>
  <c r="M74" s="1"/>
  <c r="M75"/>
  <c r="M77"/>
  <c r="M79"/>
  <c r="M81"/>
  <c r="M83"/>
  <c r="M85"/>
  <c r="M87"/>
  <c r="M89"/>
  <c r="M91"/>
  <c r="M93"/>
  <c r="M95"/>
  <c r="M97"/>
  <c r="M99"/>
  <c r="M101"/>
  <c r="M103"/>
  <c r="M105"/>
  <c r="M107"/>
  <c r="M109"/>
  <c r="M111"/>
  <c r="M113"/>
  <c r="M115"/>
  <c r="M117"/>
  <c r="M119"/>
  <c r="M121"/>
  <c r="M123"/>
  <c r="M125"/>
  <c r="M127"/>
  <c r="M129"/>
  <c r="M131"/>
  <c r="M133"/>
  <c r="M135"/>
  <c r="M137"/>
  <c r="AU2" i="13" a="1"/>
  <c r="AL66" a="1"/>
  <c r="AR66" s="1"/>
  <c r="AL34" a="1"/>
  <c r="AR34" s="1"/>
  <c r="AL18" a="1"/>
  <c r="AR18" s="1"/>
  <c r="AL10" a="1"/>
  <c r="AR10" s="1"/>
  <c r="AL6" a="1"/>
  <c r="AR6" s="1"/>
  <c r="AL4" a="1"/>
  <c r="AR4" s="1"/>
  <c r="AL3" a="1"/>
  <c r="AR3" s="1"/>
  <c r="AL2" a="1"/>
  <c r="AL2" s="1"/>
  <c r="AM2"/>
  <c r="AO2"/>
  <c r="AQ2"/>
  <c r="AS2"/>
  <c r="AI2" a="1"/>
  <c r="AH2" a="1"/>
  <c r="AH2" s="1"/>
  <c r="Z66" a="1"/>
  <c r="AF66" s="1"/>
  <c r="Z2" a="1"/>
  <c r="AF2" s="1"/>
  <c r="Z3" a="1"/>
  <c r="AF3" s="1"/>
  <c r="Z4" a="1"/>
  <c r="AF4" s="1"/>
  <c r="Z6" a="1"/>
  <c r="AF6" s="1"/>
  <c r="Z10" a="1"/>
  <c r="AF10" s="1"/>
  <c r="Z18" a="1"/>
  <c r="AF18" s="1"/>
  <c r="Z34" a="1"/>
  <c r="Z34" s="1"/>
  <c r="P2" a="1"/>
  <c r="P2" s="1"/>
  <c r="Q2"/>
  <c r="S2"/>
  <c r="U2"/>
  <c r="W2"/>
  <c r="Q3"/>
  <c r="S3"/>
  <c r="U3"/>
  <c r="W3"/>
  <c r="Q4"/>
  <c r="S4"/>
  <c r="U4"/>
  <c r="W4"/>
  <c r="Q5"/>
  <c r="S5"/>
  <c r="U5"/>
  <c r="W5"/>
  <c r="Q6"/>
  <c r="S6"/>
  <c r="U6"/>
  <c r="W6"/>
  <c r="Q7"/>
  <c r="S7"/>
  <c r="U7"/>
  <c r="W7"/>
  <c r="Q8"/>
  <c r="S8"/>
  <c r="U8"/>
  <c r="W8"/>
  <c r="Q9"/>
  <c r="S9"/>
  <c r="U9"/>
  <c r="W9"/>
  <c r="Q10"/>
  <c r="S10"/>
  <c r="U10"/>
  <c r="W10"/>
  <c r="Q11"/>
  <c r="S11"/>
  <c r="U11"/>
  <c r="W11"/>
  <c r="Q12"/>
  <c r="S12"/>
  <c r="U12"/>
  <c r="W12"/>
  <c r="Q13"/>
  <c r="S13"/>
  <c r="U13"/>
  <c r="W13"/>
  <c r="Q14"/>
  <c r="S14"/>
  <c r="U14"/>
  <c r="W14"/>
  <c r="Q15"/>
  <c r="S15"/>
  <c r="U15"/>
  <c r="W15"/>
  <c r="Q16"/>
  <c r="S16"/>
  <c r="U16"/>
  <c r="W16"/>
  <c r="Q17"/>
  <c r="S17"/>
  <c r="U17"/>
  <c r="W17"/>
  <c r="Q18"/>
  <c r="S18"/>
  <c r="U18"/>
  <c r="W18"/>
  <c r="Q19"/>
  <c r="S19"/>
  <c r="U19"/>
  <c r="W19"/>
  <c r="Q20"/>
  <c r="S20"/>
  <c r="U20"/>
  <c r="W20"/>
  <c r="Q21"/>
  <c r="S21"/>
  <c r="U21"/>
  <c r="W21"/>
  <c r="Q22"/>
  <c r="S22"/>
  <c r="U22"/>
  <c r="W22"/>
  <c r="Q23"/>
  <c r="S23"/>
  <c r="U23"/>
  <c r="W23"/>
  <c r="Q24"/>
  <c r="S24"/>
  <c r="U24"/>
  <c r="W24"/>
  <c r="Q25"/>
  <c r="S25"/>
  <c r="U25"/>
  <c r="W25"/>
  <c r="Q26"/>
  <c r="S26"/>
  <c r="U26"/>
  <c r="W26"/>
  <c r="Q27"/>
  <c r="S27"/>
  <c r="U27"/>
  <c r="W27"/>
  <c r="Q28"/>
  <c r="S28"/>
  <c r="U28"/>
  <c r="W28"/>
  <c r="Q29"/>
  <c r="S29"/>
  <c r="U29"/>
  <c r="W29"/>
  <c r="Q30"/>
  <c r="S30"/>
  <c r="U30"/>
  <c r="W30"/>
  <c r="Q31"/>
  <c r="S31"/>
  <c r="U31"/>
  <c r="W31"/>
  <c r="Q32"/>
  <c r="S32"/>
  <c r="U32"/>
  <c r="W32"/>
  <c r="Q33"/>
  <c r="S33"/>
  <c r="U33"/>
  <c r="W33"/>
  <c r="Q34"/>
  <c r="S34"/>
  <c r="U34"/>
  <c r="W34"/>
  <c r="Q35"/>
  <c r="S35"/>
  <c r="U35"/>
  <c r="W35"/>
  <c r="Q36"/>
  <c r="S36"/>
  <c r="U36"/>
  <c r="W36"/>
  <c r="Q37"/>
  <c r="S37"/>
  <c r="U37"/>
  <c r="W37"/>
  <c r="Q38"/>
  <c r="S38"/>
  <c r="U38"/>
  <c r="W38"/>
  <c r="Q39"/>
  <c r="S39"/>
  <c r="U39"/>
  <c r="W39"/>
  <c r="Q40"/>
  <c r="S40"/>
  <c r="U40"/>
  <c r="W40"/>
  <c r="Q41"/>
  <c r="S41"/>
  <c r="U41"/>
  <c r="W41"/>
  <c r="Q42"/>
  <c r="S42"/>
  <c r="U42"/>
  <c r="W42"/>
  <c r="Q43"/>
  <c r="S43"/>
  <c r="U43"/>
  <c r="W43"/>
  <c r="Q44"/>
  <c r="S44"/>
  <c r="U44"/>
  <c r="W44"/>
  <c r="Q45"/>
  <c r="S45"/>
  <c r="U45"/>
  <c r="W45"/>
  <c r="Q46"/>
  <c r="S46"/>
  <c r="U46"/>
  <c r="W46"/>
  <c r="Q47"/>
  <c r="S47"/>
  <c r="U47"/>
  <c r="W47"/>
  <c r="Q48"/>
  <c r="S48"/>
  <c r="U48"/>
  <c r="W48"/>
  <c r="Q49"/>
  <c r="S49"/>
  <c r="U49"/>
  <c r="W49"/>
  <c r="Q50"/>
  <c r="S50"/>
  <c r="U50"/>
  <c r="W50"/>
  <c r="Q51"/>
  <c r="S51"/>
  <c r="U51"/>
  <c r="W51"/>
  <c r="Q52"/>
  <c r="S52"/>
  <c r="U52"/>
  <c r="W52"/>
  <c r="Q53"/>
  <c r="S53"/>
  <c r="U53"/>
  <c r="W53"/>
  <c r="Q54"/>
  <c r="S54"/>
  <c r="U54"/>
  <c r="W54"/>
  <c r="Q55"/>
  <c r="S55"/>
  <c r="U55"/>
  <c r="W55"/>
  <c r="Q56"/>
  <c r="S56"/>
  <c r="U56"/>
  <c r="W56"/>
  <c r="Q57"/>
  <c r="S57"/>
  <c r="U57"/>
  <c r="W57"/>
  <c r="Q58"/>
  <c r="S58"/>
  <c r="U58"/>
  <c r="W58"/>
  <c r="Q59"/>
  <c r="S59"/>
  <c r="U59"/>
  <c r="W59"/>
  <c r="Q60"/>
  <c r="S60"/>
  <c r="U60"/>
  <c r="W60"/>
  <c r="Q61"/>
  <c r="S61"/>
  <c r="U61"/>
  <c r="W61"/>
  <c r="Q62"/>
  <c r="S62"/>
  <c r="U62"/>
  <c r="W62"/>
  <c r="Q63"/>
  <c r="S63"/>
  <c r="U63"/>
  <c r="W63"/>
  <c r="Q64"/>
  <c r="S64"/>
  <c r="U64"/>
  <c r="W64"/>
  <c r="Q65"/>
  <c r="S65"/>
  <c r="U65"/>
  <c r="W65"/>
  <c r="P66"/>
  <c r="Q66"/>
  <c r="R66"/>
  <c r="S66"/>
  <c r="T66"/>
  <c r="U66"/>
  <c r="V66"/>
  <c r="W66"/>
  <c r="P67"/>
  <c r="Q67"/>
  <c r="R67"/>
  <c r="S67"/>
  <c r="T67"/>
  <c r="U67"/>
  <c r="V67"/>
  <c r="W67"/>
  <c r="P68"/>
  <c r="Q68"/>
  <c r="R68"/>
  <c r="S68"/>
  <c r="T68"/>
  <c r="U68"/>
  <c r="V68"/>
  <c r="W68"/>
  <c r="P69"/>
  <c r="Q69"/>
  <c r="R69"/>
  <c r="S69"/>
  <c r="T69"/>
  <c r="U69"/>
  <c r="V69"/>
  <c r="W69"/>
  <c r="P70"/>
  <c r="Q70"/>
  <c r="R70"/>
  <c r="S70"/>
  <c r="T70"/>
  <c r="U70"/>
  <c r="V70"/>
  <c r="W70"/>
  <c r="P71"/>
  <c r="Q71"/>
  <c r="R71"/>
  <c r="S71"/>
  <c r="T71"/>
  <c r="U71"/>
  <c r="V71"/>
  <c r="W71"/>
  <c r="P72"/>
  <c r="Q72"/>
  <c r="R72"/>
  <c r="S72"/>
  <c r="T72"/>
  <c r="U72"/>
  <c r="V72"/>
  <c r="W72"/>
  <c r="P73"/>
  <c r="Q73"/>
  <c r="R73"/>
  <c r="S73"/>
  <c r="T73"/>
  <c r="U73"/>
  <c r="V73"/>
  <c r="W73"/>
  <c r="P74"/>
  <c r="Q74"/>
  <c r="R74"/>
  <c r="S74"/>
  <c r="T74"/>
  <c r="U74"/>
  <c r="V74"/>
  <c r="W74"/>
  <c r="P75"/>
  <c r="Q75"/>
  <c r="R75"/>
  <c r="S75"/>
  <c r="T75"/>
  <c r="U75"/>
  <c r="V75"/>
  <c r="W75"/>
  <c r="P76"/>
  <c r="Q76"/>
  <c r="R76"/>
  <c r="S76"/>
  <c r="T76"/>
  <c r="U76"/>
  <c r="V76"/>
  <c r="W76"/>
  <c r="P77"/>
  <c r="Q77"/>
  <c r="R77"/>
  <c r="S77"/>
  <c r="T77"/>
  <c r="U77"/>
  <c r="V77"/>
  <c r="W77"/>
  <c r="P78"/>
  <c r="Q78"/>
  <c r="R78"/>
  <c r="S78"/>
  <c r="T78"/>
  <c r="U78"/>
  <c r="V78"/>
  <c r="W78"/>
  <c r="P79"/>
  <c r="Q79"/>
  <c r="R79"/>
  <c r="S79"/>
  <c r="T79"/>
  <c r="U79"/>
  <c r="V79"/>
  <c r="W79"/>
  <c r="P80"/>
  <c r="Q80"/>
  <c r="R80"/>
  <c r="S80"/>
  <c r="T80"/>
  <c r="U80"/>
  <c r="V80"/>
  <c r="W80"/>
  <c r="P81"/>
  <c r="Q81"/>
  <c r="R81"/>
  <c r="S81"/>
  <c r="T81"/>
  <c r="U81"/>
  <c r="V81"/>
  <c r="W81"/>
  <c r="P82"/>
  <c r="Q82"/>
  <c r="R82"/>
  <c r="S82"/>
  <c r="T82"/>
  <c r="U82"/>
  <c r="V82"/>
  <c r="W82"/>
  <c r="P83"/>
  <c r="Q83"/>
  <c r="R83"/>
  <c r="S83"/>
  <c r="T83"/>
  <c r="U83"/>
  <c r="V83"/>
  <c r="W83"/>
  <c r="P84"/>
  <c r="Q84"/>
  <c r="R84"/>
  <c r="S84"/>
  <c r="T84"/>
  <c r="U84"/>
  <c r="V84"/>
  <c r="W84"/>
  <c r="P85"/>
  <c r="Q85"/>
  <c r="R85"/>
  <c r="S85"/>
  <c r="T85"/>
  <c r="U85"/>
  <c r="V85"/>
  <c r="W85"/>
  <c r="P86"/>
  <c r="Q86"/>
  <c r="R86"/>
  <c r="S86"/>
  <c r="T86"/>
  <c r="U86"/>
  <c r="V86"/>
  <c r="W86"/>
  <c r="P87"/>
  <c r="Q87"/>
  <c r="R87"/>
  <c r="S87"/>
  <c r="T87"/>
  <c r="U87"/>
  <c r="V87"/>
  <c r="W87"/>
  <c r="P88"/>
  <c r="Q88"/>
  <c r="R88"/>
  <c r="S88"/>
  <c r="T88"/>
  <c r="U88"/>
  <c r="V88"/>
  <c r="W88"/>
  <c r="P89"/>
  <c r="Q89"/>
  <c r="R89"/>
  <c r="S89"/>
  <c r="T89"/>
  <c r="U89"/>
  <c r="V89"/>
  <c r="W89"/>
  <c r="P90"/>
  <c r="Q90"/>
  <c r="R90"/>
  <c r="S90"/>
  <c r="T90"/>
  <c r="U90"/>
  <c r="V90"/>
  <c r="W90"/>
  <c r="P91"/>
  <c r="Q91"/>
  <c r="R91"/>
  <c r="S91"/>
  <c r="T91"/>
  <c r="U91"/>
  <c r="V91"/>
  <c r="W91"/>
  <c r="P92"/>
  <c r="Q92"/>
  <c r="R92"/>
  <c r="S92"/>
  <c r="T92"/>
  <c r="U92"/>
  <c r="V92"/>
  <c r="W92"/>
  <c r="P93"/>
  <c r="Q93"/>
  <c r="R93"/>
  <c r="S93"/>
  <c r="T93"/>
  <c r="U93"/>
  <c r="V93"/>
  <c r="W93"/>
  <c r="P94"/>
  <c r="Q94"/>
  <c r="R94"/>
  <c r="S94"/>
  <c r="T94"/>
  <c r="U94"/>
  <c r="V94"/>
  <c r="W94"/>
  <c r="P95"/>
  <c r="Q95"/>
  <c r="R95"/>
  <c r="S95"/>
  <c r="T95"/>
  <c r="U95"/>
  <c r="V95"/>
  <c r="W95"/>
  <c r="P96"/>
  <c r="Q96"/>
  <c r="R96"/>
  <c r="S96"/>
  <c r="T96"/>
  <c r="U96"/>
  <c r="V96"/>
  <c r="W96"/>
  <c r="P97"/>
  <c r="Q97"/>
  <c r="R97"/>
  <c r="S97"/>
  <c r="T97"/>
  <c r="U97"/>
  <c r="V97"/>
  <c r="W97"/>
  <c r="P98"/>
  <c r="Q98"/>
  <c r="R98"/>
  <c r="S98"/>
  <c r="T98"/>
  <c r="U98"/>
  <c r="V98"/>
  <c r="W98"/>
  <c r="P99"/>
  <c r="Q99"/>
  <c r="R99"/>
  <c r="S99"/>
  <c r="T99"/>
  <c r="U99"/>
  <c r="V99"/>
  <c r="W99"/>
  <c r="P100"/>
  <c r="Q100"/>
  <c r="R100"/>
  <c r="S100"/>
  <c r="T100"/>
  <c r="U100"/>
  <c r="V100"/>
  <c r="W100"/>
  <c r="P101"/>
  <c r="Q101"/>
  <c r="R101"/>
  <c r="S101"/>
  <c r="T101"/>
  <c r="U101"/>
  <c r="V101"/>
  <c r="W101"/>
  <c r="P102"/>
  <c r="Q102"/>
  <c r="R102"/>
  <c r="S102"/>
  <c r="T102"/>
  <c r="U102"/>
  <c r="V102"/>
  <c r="W102"/>
  <c r="P103"/>
  <c r="Q103"/>
  <c r="R103"/>
  <c r="S103"/>
  <c r="T103"/>
  <c r="U103"/>
  <c r="V103"/>
  <c r="W103"/>
  <c r="P104"/>
  <c r="Q104"/>
  <c r="R104"/>
  <c r="S104"/>
  <c r="T104"/>
  <c r="U104"/>
  <c r="V104"/>
  <c r="W104"/>
  <c r="P105"/>
  <c r="Q105"/>
  <c r="R105"/>
  <c r="S105"/>
  <c r="T105"/>
  <c r="U105"/>
  <c r="V105"/>
  <c r="W105"/>
  <c r="P106"/>
  <c r="Q106"/>
  <c r="R106"/>
  <c r="S106"/>
  <c r="T106"/>
  <c r="U106"/>
  <c r="V106"/>
  <c r="W106"/>
  <c r="P107"/>
  <c r="Q107"/>
  <c r="R107"/>
  <c r="S107"/>
  <c r="T107"/>
  <c r="U107"/>
  <c r="V107"/>
  <c r="W107"/>
  <c r="P108"/>
  <c r="Q108"/>
  <c r="R108"/>
  <c r="S108"/>
  <c r="T108"/>
  <c r="U108"/>
  <c r="V108"/>
  <c r="W108"/>
  <c r="P109"/>
  <c r="Q109"/>
  <c r="R109"/>
  <c r="S109"/>
  <c r="T109"/>
  <c r="U109"/>
  <c r="V109"/>
  <c r="W109"/>
  <c r="P110"/>
  <c r="Q110"/>
  <c r="R110"/>
  <c r="S110"/>
  <c r="T110"/>
  <c r="U110"/>
  <c r="V110"/>
  <c r="W110"/>
  <c r="P111"/>
  <c r="Q111"/>
  <c r="R111"/>
  <c r="S111"/>
  <c r="T111"/>
  <c r="U111"/>
  <c r="V111"/>
  <c r="W111"/>
  <c r="P112"/>
  <c r="Q112"/>
  <c r="R112"/>
  <c r="S112"/>
  <c r="T112"/>
  <c r="U112"/>
  <c r="V112"/>
  <c r="W112"/>
  <c r="P113"/>
  <c r="Q113"/>
  <c r="R113"/>
  <c r="S113"/>
  <c r="T113"/>
  <c r="U113"/>
  <c r="V113"/>
  <c r="W113"/>
  <c r="P114"/>
  <c r="Q114"/>
  <c r="R114"/>
  <c r="S114"/>
  <c r="T114"/>
  <c r="U114"/>
  <c r="V114"/>
  <c r="W114"/>
  <c r="P115"/>
  <c r="Q115"/>
  <c r="R115"/>
  <c r="S115"/>
  <c r="T115"/>
  <c r="U115"/>
  <c r="V115"/>
  <c r="W115"/>
  <c r="P116"/>
  <c r="Q116"/>
  <c r="R116"/>
  <c r="S116"/>
  <c r="T116"/>
  <c r="U116"/>
  <c r="V116"/>
  <c r="W116"/>
  <c r="P117"/>
  <c r="Q117"/>
  <c r="R117"/>
  <c r="S117"/>
  <c r="T117"/>
  <c r="U117"/>
  <c r="V117"/>
  <c r="W117"/>
  <c r="P118"/>
  <c r="Q118"/>
  <c r="R118"/>
  <c r="S118"/>
  <c r="T118"/>
  <c r="U118"/>
  <c r="V118"/>
  <c r="W118"/>
  <c r="P119"/>
  <c r="Q119"/>
  <c r="R119"/>
  <c r="S119"/>
  <c r="T119"/>
  <c r="U119"/>
  <c r="V119"/>
  <c r="W119"/>
  <c r="P120"/>
  <c r="Q120"/>
  <c r="R120"/>
  <c r="S120"/>
  <c r="T120"/>
  <c r="U120"/>
  <c r="V120"/>
  <c r="W120"/>
  <c r="P121"/>
  <c r="Q121"/>
  <c r="R121"/>
  <c r="S121"/>
  <c r="T121"/>
  <c r="U121"/>
  <c r="V121"/>
  <c r="W121"/>
  <c r="P122"/>
  <c r="Q122"/>
  <c r="R122"/>
  <c r="S122"/>
  <c r="T122"/>
  <c r="U122"/>
  <c r="V122"/>
  <c r="W122"/>
  <c r="P123"/>
  <c r="Q123"/>
  <c r="R123"/>
  <c r="S123"/>
  <c r="T123"/>
  <c r="U123"/>
  <c r="V123"/>
  <c r="W123"/>
  <c r="P124"/>
  <c r="Q124"/>
  <c r="R124"/>
  <c r="S124"/>
  <c r="T124"/>
  <c r="U124"/>
  <c r="V124"/>
  <c r="W124"/>
  <c r="P125"/>
  <c r="Q125"/>
  <c r="R125"/>
  <c r="S125"/>
  <c r="T125"/>
  <c r="U125"/>
  <c r="V125"/>
  <c r="W125"/>
  <c r="P126"/>
  <c r="Q126"/>
  <c r="R126"/>
  <c r="S126"/>
  <c r="T126"/>
  <c r="U126"/>
  <c r="V126"/>
  <c r="W126"/>
  <c r="P127"/>
  <c r="Q127"/>
  <c r="R127"/>
  <c r="S127"/>
  <c r="T127"/>
  <c r="U127"/>
  <c r="V127"/>
  <c r="W127"/>
  <c r="P128"/>
  <c r="Q128"/>
  <c r="R128"/>
  <c r="S128"/>
  <c r="T128"/>
  <c r="U128"/>
  <c r="V128"/>
  <c r="W128"/>
  <c r="P129"/>
  <c r="Q129"/>
  <c r="R129"/>
  <c r="S129"/>
  <c r="T129"/>
  <c r="U129"/>
  <c r="V129"/>
  <c r="W129"/>
  <c r="G2" a="1"/>
  <c r="G2" s="1"/>
  <c r="H2"/>
  <c r="J2"/>
  <c r="L2"/>
  <c r="N2"/>
  <c r="H3"/>
  <c r="J3"/>
  <c r="L3"/>
  <c r="N3"/>
  <c r="H4"/>
  <c r="J4"/>
  <c r="L4"/>
  <c r="N4"/>
  <c r="H5"/>
  <c r="J5"/>
  <c r="L5"/>
  <c r="N5"/>
  <c r="H6"/>
  <c r="J6"/>
  <c r="L6"/>
  <c r="N6"/>
  <c r="H7"/>
  <c r="J7"/>
  <c r="L7"/>
  <c r="N7"/>
  <c r="H8"/>
  <c r="J8"/>
  <c r="L8"/>
  <c r="N8"/>
  <c r="H9"/>
  <c r="J9"/>
  <c r="L9"/>
  <c r="N9"/>
  <c r="H10"/>
  <c r="J10"/>
  <c r="L10"/>
  <c r="N10"/>
  <c r="H11"/>
  <c r="J11"/>
  <c r="L11"/>
  <c r="N11"/>
  <c r="H12"/>
  <c r="J12"/>
  <c r="L12"/>
  <c r="N12"/>
  <c r="H13"/>
  <c r="J13"/>
  <c r="L13"/>
  <c r="N13"/>
  <c r="H14"/>
  <c r="J14"/>
  <c r="L14"/>
  <c r="N14"/>
  <c r="H15"/>
  <c r="J15"/>
  <c r="L15"/>
  <c r="N15"/>
  <c r="H16"/>
  <c r="J16"/>
  <c r="L16"/>
  <c r="N16"/>
  <c r="H17"/>
  <c r="J17"/>
  <c r="L17"/>
  <c r="N17"/>
  <c r="H18"/>
  <c r="J18"/>
  <c r="L18"/>
  <c r="N18"/>
  <c r="H19"/>
  <c r="J19"/>
  <c r="L19"/>
  <c r="N19"/>
  <c r="H20"/>
  <c r="J20"/>
  <c r="L20"/>
  <c r="N20"/>
  <c r="H21"/>
  <c r="J21"/>
  <c r="L21"/>
  <c r="N21"/>
  <c r="H22"/>
  <c r="J22"/>
  <c r="L22"/>
  <c r="N22"/>
  <c r="H23"/>
  <c r="J23"/>
  <c r="L23"/>
  <c r="N23"/>
  <c r="H24"/>
  <c r="J24"/>
  <c r="L24"/>
  <c r="N24"/>
  <c r="H25"/>
  <c r="J25"/>
  <c r="L25"/>
  <c r="N25"/>
  <c r="H26"/>
  <c r="J26"/>
  <c r="L26"/>
  <c r="N26"/>
  <c r="H27"/>
  <c r="J27"/>
  <c r="L27"/>
  <c r="N27"/>
  <c r="H28"/>
  <c r="J28"/>
  <c r="L28"/>
  <c r="N28"/>
  <c r="H29"/>
  <c r="J29"/>
  <c r="L29"/>
  <c r="N29"/>
  <c r="H30"/>
  <c r="J30"/>
  <c r="L30"/>
  <c r="N30"/>
  <c r="H31"/>
  <c r="J31"/>
  <c r="L31"/>
  <c r="N31"/>
  <c r="H32"/>
  <c r="J32"/>
  <c r="L32"/>
  <c r="N32"/>
  <c r="H33"/>
  <c r="J33"/>
  <c r="L33"/>
  <c r="N33"/>
  <c r="H34"/>
  <c r="J34"/>
  <c r="L34"/>
  <c r="N34"/>
  <c r="H35"/>
  <c r="J35"/>
  <c r="L35"/>
  <c r="N35"/>
  <c r="H36"/>
  <c r="J36"/>
  <c r="L36"/>
  <c r="N36"/>
  <c r="H37"/>
  <c r="J37"/>
  <c r="L37"/>
  <c r="N37"/>
  <c r="H38"/>
  <c r="J38"/>
  <c r="L38"/>
  <c r="N38"/>
  <c r="H39"/>
  <c r="J39"/>
  <c r="L39"/>
  <c r="N39"/>
  <c r="H40"/>
  <c r="J40"/>
  <c r="L40"/>
  <c r="N40"/>
  <c r="H41"/>
  <c r="J41"/>
  <c r="L41"/>
  <c r="N41"/>
  <c r="H42"/>
  <c r="J42"/>
  <c r="L42"/>
  <c r="N42"/>
  <c r="H43"/>
  <c r="J43"/>
  <c r="L43"/>
  <c r="N43"/>
  <c r="H44"/>
  <c r="J44"/>
  <c r="L44"/>
  <c r="N44"/>
  <c r="H45"/>
  <c r="J45"/>
  <c r="L45"/>
  <c r="N45"/>
  <c r="H46"/>
  <c r="J46"/>
  <c r="L46"/>
  <c r="N46"/>
  <c r="H47"/>
  <c r="J47"/>
  <c r="L47"/>
  <c r="N47"/>
  <c r="H48"/>
  <c r="J48"/>
  <c r="L48"/>
  <c r="N48"/>
  <c r="H49"/>
  <c r="J49"/>
  <c r="L49"/>
  <c r="N49"/>
  <c r="H50"/>
  <c r="J50"/>
  <c r="L50"/>
  <c r="N50"/>
  <c r="H51"/>
  <c r="J51"/>
  <c r="L51"/>
  <c r="N51"/>
  <c r="H52"/>
  <c r="J52"/>
  <c r="L52"/>
  <c r="N52"/>
  <c r="H53"/>
  <c r="J53"/>
  <c r="L53"/>
  <c r="N53"/>
  <c r="H54"/>
  <c r="J54"/>
  <c r="L54"/>
  <c r="N54"/>
  <c r="H55"/>
  <c r="J55"/>
  <c r="L55"/>
  <c r="N55"/>
  <c r="H56"/>
  <c r="J56"/>
  <c r="L56"/>
  <c r="N56"/>
  <c r="H57"/>
  <c r="J57"/>
  <c r="L57"/>
  <c r="N57"/>
  <c r="H58"/>
  <c r="J58"/>
  <c r="L58"/>
  <c r="N58"/>
  <c r="H59"/>
  <c r="J59"/>
  <c r="L59"/>
  <c r="N59"/>
  <c r="H60"/>
  <c r="J60"/>
  <c r="L60"/>
  <c r="N60"/>
  <c r="H61"/>
  <c r="J61"/>
  <c r="L61"/>
  <c r="N61"/>
  <c r="H62"/>
  <c r="J62"/>
  <c r="L62"/>
  <c r="N62"/>
  <c r="H63"/>
  <c r="J63"/>
  <c r="L63"/>
  <c r="N63"/>
  <c r="H64"/>
  <c r="J64"/>
  <c r="L64"/>
  <c r="N64"/>
  <c r="H65"/>
  <c r="J65"/>
  <c r="L65"/>
  <c r="N65"/>
  <c r="G66"/>
  <c r="H66"/>
  <c r="I66"/>
  <c r="J66"/>
  <c r="K66"/>
  <c r="L66"/>
  <c r="M66"/>
  <c r="N66"/>
  <c r="G67"/>
  <c r="H67"/>
  <c r="I67"/>
  <c r="J67"/>
  <c r="K67"/>
  <c r="L67"/>
  <c r="M67"/>
  <c r="N67"/>
  <c r="G68"/>
  <c r="H68"/>
  <c r="I68"/>
  <c r="J68"/>
  <c r="K68"/>
  <c r="L68"/>
  <c r="M68"/>
  <c r="N68"/>
  <c r="G69"/>
  <c r="H69"/>
  <c r="I69"/>
  <c r="J69"/>
  <c r="K69"/>
  <c r="L69"/>
  <c r="M69"/>
  <c r="N69"/>
  <c r="G70"/>
  <c r="H70"/>
  <c r="I70"/>
  <c r="J70"/>
  <c r="K70"/>
  <c r="L70"/>
  <c r="M70"/>
  <c r="N70"/>
  <c r="G71"/>
  <c r="H71"/>
  <c r="I71"/>
  <c r="J71"/>
  <c r="K71"/>
  <c r="L71"/>
  <c r="M71"/>
  <c r="N71"/>
  <c r="G72"/>
  <c r="H72"/>
  <c r="I72"/>
  <c r="J72"/>
  <c r="K72"/>
  <c r="L72"/>
  <c r="M72"/>
  <c r="N72"/>
  <c r="G73"/>
  <c r="H73"/>
  <c r="I73"/>
  <c r="J73"/>
  <c r="K73"/>
  <c r="L73"/>
  <c r="M73"/>
  <c r="N73"/>
  <c r="G74"/>
  <c r="H74"/>
  <c r="I74"/>
  <c r="J74"/>
  <c r="K74"/>
  <c r="L74"/>
  <c r="M74"/>
  <c r="N74"/>
  <c r="G75"/>
  <c r="H75"/>
  <c r="I75"/>
  <c r="J75"/>
  <c r="K75"/>
  <c r="L75"/>
  <c r="M75"/>
  <c r="N75"/>
  <c r="G76"/>
  <c r="H76"/>
  <c r="I76"/>
  <c r="J76"/>
  <c r="K76"/>
  <c r="L76"/>
  <c r="M76"/>
  <c r="N76"/>
  <c r="G77"/>
  <c r="H77"/>
  <c r="I77"/>
  <c r="J77"/>
  <c r="K77"/>
  <c r="L77"/>
  <c r="M77"/>
  <c r="N77"/>
  <c r="G78"/>
  <c r="H78"/>
  <c r="I78"/>
  <c r="J78"/>
  <c r="K78"/>
  <c r="L78"/>
  <c r="M78"/>
  <c r="N78"/>
  <c r="G79"/>
  <c r="H79"/>
  <c r="I79"/>
  <c r="J79"/>
  <c r="K79"/>
  <c r="L79"/>
  <c r="M79"/>
  <c r="N79"/>
  <c r="G80"/>
  <c r="H80"/>
  <c r="I80"/>
  <c r="J80"/>
  <c r="K80"/>
  <c r="L80"/>
  <c r="M80"/>
  <c r="N80"/>
  <c r="G81"/>
  <c r="H81"/>
  <c r="I81"/>
  <c r="J81"/>
  <c r="K81"/>
  <c r="L81"/>
  <c r="M81"/>
  <c r="N81"/>
  <c r="G82"/>
  <c r="H82"/>
  <c r="I82"/>
  <c r="J82"/>
  <c r="K82"/>
  <c r="L82"/>
  <c r="M82"/>
  <c r="N82"/>
  <c r="G83"/>
  <c r="H83"/>
  <c r="I83"/>
  <c r="J83"/>
  <c r="K83"/>
  <c r="L83"/>
  <c r="M83"/>
  <c r="N83"/>
  <c r="G84"/>
  <c r="H84"/>
  <c r="I84"/>
  <c r="J84"/>
  <c r="K84"/>
  <c r="L84"/>
  <c r="M84"/>
  <c r="N84"/>
  <c r="G85"/>
  <c r="H85"/>
  <c r="I85"/>
  <c r="J85"/>
  <c r="K85"/>
  <c r="L85"/>
  <c r="M85"/>
  <c r="N85"/>
  <c r="G86"/>
  <c r="H86"/>
  <c r="I86"/>
  <c r="J86"/>
  <c r="K86"/>
  <c r="L86"/>
  <c r="M86"/>
  <c r="N86"/>
  <c r="G87"/>
  <c r="H87"/>
  <c r="I87"/>
  <c r="J87"/>
  <c r="K87"/>
  <c r="L87"/>
  <c r="M87"/>
  <c r="N87"/>
  <c r="G88"/>
  <c r="H88"/>
  <c r="I88"/>
  <c r="J88"/>
  <c r="K88"/>
  <c r="L88"/>
  <c r="M88"/>
  <c r="N88"/>
  <c r="G89"/>
  <c r="H89"/>
  <c r="I89"/>
  <c r="J89"/>
  <c r="K89"/>
  <c r="L89"/>
  <c r="M89"/>
  <c r="N89"/>
  <c r="G90"/>
  <c r="H90"/>
  <c r="I90"/>
  <c r="J90"/>
  <c r="K90"/>
  <c r="L90"/>
  <c r="M90"/>
  <c r="N90"/>
  <c r="G91"/>
  <c r="H91"/>
  <c r="I91"/>
  <c r="J91"/>
  <c r="K91"/>
  <c r="L91"/>
  <c r="M91"/>
  <c r="N91"/>
  <c r="G92"/>
  <c r="H92"/>
  <c r="I92"/>
  <c r="J92"/>
  <c r="K92"/>
  <c r="L92"/>
  <c r="M92"/>
  <c r="N92"/>
  <c r="G93"/>
  <c r="H93"/>
  <c r="I93"/>
  <c r="J93"/>
  <c r="K93"/>
  <c r="L93"/>
  <c r="M93"/>
  <c r="N93"/>
  <c r="G94"/>
  <c r="H94"/>
  <c r="I94"/>
  <c r="J94"/>
  <c r="K94"/>
  <c r="L94"/>
  <c r="M94"/>
  <c r="N94"/>
  <c r="G95"/>
  <c r="H95"/>
  <c r="I95"/>
  <c r="J95"/>
  <c r="K95"/>
  <c r="L95"/>
  <c r="M95"/>
  <c r="N95"/>
  <c r="G96"/>
  <c r="H96"/>
  <c r="I96"/>
  <c r="J96"/>
  <c r="K96"/>
  <c r="L96"/>
  <c r="M96"/>
  <c r="N96"/>
  <c r="G97"/>
  <c r="H97"/>
  <c r="I97"/>
  <c r="J97"/>
  <c r="K97"/>
  <c r="L97"/>
  <c r="M97"/>
  <c r="N97"/>
  <c r="G98"/>
  <c r="H98"/>
  <c r="I98"/>
  <c r="J98"/>
  <c r="K98"/>
  <c r="L98"/>
  <c r="M98"/>
  <c r="N98"/>
  <c r="G99"/>
  <c r="H99"/>
  <c r="I99"/>
  <c r="J99"/>
  <c r="K99"/>
  <c r="L99"/>
  <c r="M99"/>
  <c r="N99"/>
  <c r="G100"/>
  <c r="H100"/>
  <c r="I100"/>
  <c r="J100"/>
  <c r="K100"/>
  <c r="L100"/>
  <c r="M100"/>
  <c r="N100"/>
  <c r="G101"/>
  <c r="H101"/>
  <c r="I101"/>
  <c r="J101"/>
  <c r="K101"/>
  <c r="L101"/>
  <c r="M101"/>
  <c r="N101"/>
  <c r="G102"/>
  <c r="H102"/>
  <c r="I102"/>
  <c r="J102"/>
  <c r="K102"/>
  <c r="L102"/>
  <c r="M102"/>
  <c r="N102"/>
  <c r="G103"/>
  <c r="H103"/>
  <c r="I103"/>
  <c r="J103"/>
  <c r="K103"/>
  <c r="L103"/>
  <c r="M103"/>
  <c r="N103"/>
  <c r="G104"/>
  <c r="H104"/>
  <c r="I104"/>
  <c r="J104"/>
  <c r="K104"/>
  <c r="L104"/>
  <c r="M104"/>
  <c r="N104"/>
  <c r="G105"/>
  <c r="H105"/>
  <c r="I105"/>
  <c r="J105"/>
  <c r="K105"/>
  <c r="L105"/>
  <c r="M105"/>
  <c r="N105"/>
  <c r="G106"/>
  <c r="H106"/>
  <c r="I106"/>
  <c r="J106"/>
  <c r="K106"/>
  <c r="L106"/>
  <c r="M106"/>
  <c r="N106"/>
  <c r="G107"/>
  <c r="H107"/>
  <c r="I107"/>
  <c r="J107"/>
  <c r="K107"/>
  <c r="L107"/>
  <c r="M107"/>
  <c r="N107"/>
  <c r="G108"/>
  <c r="H108"/>
  <c r="I108"/>
  <c r="J108"/>
  <c r="K108"/>
  <c r="L108"/>
  <c r="M108"/>
  <c r="N108"/>
  <c r="G109"/>
  <c r="H109"/>
  <c r="I109"/>
  <c r="J109"/>
  <c r="K109"/>
  <c r="L109"/>
  <c r="M109"/>
  <c r="N109"/>
  <c r="G110"/>
  <c r="H110"/>
  <c r="I110"/>
  <c r="J110"/>
  <c r="K110"/>
  <c r="L110"/>
  <c r="M110"/>
  <c r="N110"/>
  <c r="G111"/>
  <c r="H111"/>
  <c r="I111"/>
  <c r="J111"/>
  <c r="K111"/>
  <c r="L111"/>
  <c r="M111"/>
  <c r="N111"/>
  <c r="G112"/>
  <c r="H112"/>
  <c r="I112"/>
  <c r="J112"/>
  <c r="K112"/>
  <c r="L112"/>
  <c r="M112"/>
  <c r="N112"/>
  <c r="G113"/>
  <c r="H113"/>
  <c r="I113"/>
  <c r="J113"/>
  <c r="K113"/>
  <c r="L113"/>
  <c r="M113"/>
  <c r="N113"/>
  <c r="G114"/>
  <c r="H114"/>
  <c r="I114"/>
  <c r="J114"/>
  <c r="K114"/>
  <c r="L114"/>
  <c r="M114"/>
  <c r="N114"/>
  <c r="G115"/>
  <c r="H115"/>
  <c r="I115"/>
  <c r="J115"/>
  <c r="K115"/>
  <c r="L115"/>
  <c r="M115"/>
  <c r="N115"/>
  <c r="G116"/>
  <c r="H116"/>
  <c r="I116"/>
  <c r="J116"/>
  <c r="K116"/>
  <c r="L116"/>
  <c r="M116"/>
  <c r="N116"/>
  <c r="G117"/>
  <c r="H117"/>
  <c r="I117"/>
  <c r="J117"/>
  <c r="K117"/>
  <c r="L117"/>
  <c r="M117"/>
  <c r="N117"/>
  <c r="G118"/>
  <c r="H118"/>
  <c r="I118"/>
  <c r="J118"/>
  <c r="K118"/>
  <c r="L118"/>
  <c r="M118"/>
  <c r="N118"/>
  <c r="G119"/>
  <c r="H119"/>
  <c r="I119"/>
  <c r="J119"/>
  <c r="K119"/>
  <c r="L119"/>
  <c r="M119"/>
  <c r="N119"/>
  <c r="G120"/>
  <c r="H120"/>
  <c r="I120"/>
  <c r="J120"/>
  <c r="K120"/>
  <c r="L120"/>
  <c r="M120"/>
  <c r="N120"/>
  <c r="G121"/>
  <c r="H121"/>
  <c r="I121"/>
  <c r="J121"/>
  <c r="K121"/>
  <c r="L121"/>
  <c r="M121"/>
  <c r="N121"/>
  <c r="G122"/>
  <c r="H122"/>
  <c r="I122"/>
  <c r="J122"/>
  <c r="K122"/>
  <c r="L122"/>
  <c r="M122"/>
  <c r="N122"/>
  <c r="G123"/>
  <c r="H123"/>
  <c r="I123"/>
  <c r="J123"/>
  <c r="K123"/>
  <c r="L123"/>
  <c r="M123"/>
  <c r="N123"/>
  <c r="G124"/>
  <c r="H124"/>
  <c r="I124"/>
  <c r="J124"/>
  <c r="K124"/>
  <c r="L124"/>
  <c r="M124"/>
  <c r="N124"/>
  <c r="G125"/>
  <c r="H125"/>
  <c r="I125"/>
  <c r="J125"/>
  <c r="K125"/>
  <c r="L125"/>
  <c r="M125"/>
  <c r="N125"/>
  <c r="G126"/>
  <c r="H126"/>
  <c r="I126"/>
  <c r="J126"/>
  <c r="K126"/>
  <c r="L126"/>
  <c r="M126"/>
  <c r="N126"/>
  <c r="G127"/>
  <c r="H127"/>
  <c r="I127"/>
  <c r="J127"/>
  <c r="K127"/>
  <c r="L127"/>
  <c r="M127"/>
  <c r="N127"/>
  <c r="G128"/>
  <c r="H128"/>
  <c r="I128"/>
  <c r="J128"/>
  <c r="K128"/>
  <c r="L128"/>
  <c r="M128"/>
  <c r="N128"/>
  <c r="G129"/>
  <c r="H129"/>
  <c r="I129"/>
  <c r="J129"/>
  <c r="K129"/>
  <c r="L129"/>
  <c r="M129"/>
  <c r="N129"/>
  <c r="D2" a="1"/>
  <c r="D2" s="1"/>
  <c r="E2" a="1"/>
  <c r="E2" s="1"/>
  <c r="AI2" i="11" a="1"/>
  <c r="AH2" a="1"/>
  <c r="AH2" s="1"/>
  <c r="Z34" a="1"/>
  <c r="AG34" s="1"/>
  <c r="Z18" a="1"/>
  <c r="AG18" s="1"/>
  <c r="Z3" a="1"/>
  <c r="AF3" s="1"/>
  <c r="Z2" a="1"/>
  <c r="AF2" s="1"/>
  <c r="Z10" a="1"/>
  <c r="AF10" s="1"/>
  <c r="Z6" a="1"/>
  <c r="AF6" s="1"/>
  <c r="Z4" a="1"/>
  <c r="Z4" s="1"/>
  <c r="AG4"/>
  <c r="F2" i="12" a="1"/>
  <c r="F16" s="1"/>
  <c r="E2" a="1"/>
  <c r="E17" s="1"/>
  <c r="P2" i="11" a="1"/>
  <c r="P2" s="1"/>
  <c r="Q2"/>
  <c r="S2"/>
  <c r="U2"/>
  <c r="W2"/>
  <c r="Q3"/>
  <c r="S3"/>
  <c r="U3"/>
  <c r="W3"/>
  <c r="Q4"/>
  <c r="S4"/>
  <c r="U4"/>
  <c r="W4"/>
  <c r="Q5"/>
  <c r="S5"/>
  <c r="U5"/>
  <c r="W5"/>
  <c r="Q6"/>
  <c r="S6"/>
  <c r="U6"/>
  <c r="W6"/>
  <c r="Q7"/>
  <c r="S7"/>
  <c r="U7"/>
  <c r="W7"/>
  <c r="Q8"/>
  <c r="S8"/>
  <c r="U8"/>
  <c r="W8"/>
  <c r="Q9"/>
  <c r="S9"/>
  <c r="U9"/>
  <c r="W9"/>
  <c r="Q10"/>
  <c r="S10"/>
  <c r="U10"/>
  <c r="W10"/>
  <c r="Q11"/>
  <c r="S11"/>
  <c r="U11"/>
  <c r="W11"/>
  <c r="Q12"/>
  <c r="S12"/>
  <c r="U12"/>
  <c r="W12"/>
  <c r="Q13"/>
  <c r="S13"/>
  <c r="U13"/>
  <c r="W13"/>
  <c r="Q14"/>
  <c r="S14"/>
  <c r="U14"/>
  <c r="W14"/>
  <c r="Q15"/>
  <c r="S15"/>
  <c r="U15"/>
  <c r="W15"/>
  <c r="Q16"/>
  <c r="S16"/>
  <c r="U16"/>
  <c r="W16"/>
  <c r="Q17"/>
  <c r="S17"/>
  <c r="U17"/>
  <c r="W17"/>
  <c r="Q18"/>
  <c r="S18"/>
  <c r="U18"/>
  <c r="W18"/>
  <c r="Q19"/>
  <c r="S19"/>
  <c r="U19"/>
  <c r="W19"/>
  <c r="Q20"/>
  <c r="S20"/>
  <c r="U20"/>
  <c r="W20"/>
  <c r="Q21"/>
  <c r="S21"/>
  <c r="U21"/>
  <c r="W21"/>
  <c r="Q22"/>
  <c r="S22"/>
  <c r="U22"/>
  <c r="W22"/>
  <c r="Q23"/>
  <c r="S23"/>
  <c r="U23"/>
  <c r="W23"/>
  <c r="Q24"/>
  <c r="S24"/>
  <c r="U24"/>
  <c r="W24"/>
  <c r="Q25"/>
  <c r="S25"/>
  <c r="U25"/>
  <c r="W25"/>
  <c r="Q26"/>
  <c r="S26"/>
  <c r="U26"/>
  <c r="W26"/>
  <c r="Q27"/>
  <c r="S27"/>
  <c r="U27"/>
  <c r="W27"/>
  <c r="Q28"/>
  <c r="S28"/>
  <c r="U28"/>
  <c r="W28"/>
  <c r="Q29"/>
  <c r="S29"/>
  <c r="U29"/>
  <c r="W29"/>
  <c r="Q30"/>
  <c r="S30"/>
  <c r="U30"/>
  <c r="W30"/>
  <c r="Q31"/>
  <c r="S31"/>
  <c r="U31"/>
  <c r="W31"/>
  <c r="Q32"/>
  <c r="S32"/>
  <c r="U32"/>
  <c r="W32"/>
  <c r="Q33"/>
  <c r="S33"/>
  <c r="U33"/>
  <c r="W33"/>
  <c r="Q34"/>
  <c r="S34"/>
  <c r="U34"/>
  <c r="W34"/>
  <c r="Q35"/>
  <c r="S35"/>
  <c r="U35"/>
  <c r="W35"/>
  <c r="Q36"/>
  <c r="S36"/>
  <c r="U36"/>
  <c r="W36"/>
  <c r="Q37"/>
  <c r="S37"/>
  <c r="U37"/>
  <c r="W37"/>
  <c r="Q38"/>
  <c r="S38"/>
  <c r="U38"/>
  <c r="W38"/>
  <c r="Q39"/>
  <c r="S39"/>
  <c r="U39"/>
  <c r="W39"/>
  <c r="Q40"/>
  <c r="S40"/>
  <c r="U40"/>
  <c r="W40"/>
  <c r="Q41"/>
  <c r="S41"/>
  <c r="U41"/>
  <c r="W41"/>
  <c r="Q42"/>
  <c r="S42"/>
  <c r="U42"/>
  <c r="W42"/>
  <c r="Q43"/>
  <c r="S43"/>
  <c r="U43"/>
  <c r="W43"/>
  <c r="Q44"/>
  <c r="S44"/>
  <c r="U44"/>
  <c r="W44"/>
  <c r="Q45"/>
  <c r="S45"/>
  <c r="U45"/>
  <c r="W45"/>
  <c r="Q46"/>
  <c r="S46"/>
  <c r="U46"/>
  <c r="W46"/>
  <c r="Q47"/>
  <c r="S47"/>
  <c r="U47"/>
  <c r="W47"/>
  <c r="Q48"/>
  <c r="S48"/>
  <c r="U48"/>
  <c r="W48"/>
  <c r="Q49"/>
  <c r="S49"/>
  <c r="U49"/>
  <c r="W49"/>
  <c r="Q50"/>
  <c r="S50"/>
  <c r="U50"/>
  <c r="W50"/>
  <c r="Q51"/>
  <c r="S51"/>
  <c r="U51"/>
  <c r="W51"/>
  <c r="Q52"/>
  <c r="S52"/>
  <c r="U52"/>
  <c r="W52"/>
  <c r="Q53"/>
  <c r="S53"/>
  <c r="U53"/>
  <c r="W53"/>
  <c r="Q54"/>
  <c r="S54"/>
  <c r="U54"/>
  <c r="W54"/>
  <c r="Q55"/>
  <c r="S55"/>
  <c r="U55"/>
  <c r="W55"/>
  <c r="Q56"/>
  <c r="S56"/>
  <c r="U56"/>
  <c r="W56"/>
  <c r="Q57"/>
  <c r="S57"/>
  <c r="U57"/>
  <c r="W57"/>
  <c r="Q58"/>
  <c r="S58"/>
  <c r="U58"/>
  <c r="W58"/>
  <c r="Q59"/>
  <c r="S59"/>
  <c r="U59"/>
  <c r="W59"/>
  <c r="Q60"/>
  <c r="S60"/>
  <c r="U60"/>
  <c r="W60"/>
  <c r="Q61"/>
  <c r="S61"/>
  <c r="U61"/>
  <c r="W61"/>
  <c r="Q62"/>
  <c r="S62"/>
  <c r="U62"/>
  <c r="W62"/>
  <c r="Q63"/>
  <c r="S63"/>
  <c r="U63"/>
  <c r="W63"/>
  <c r="Q64"/>
  <c r="S64"/>
  <c r="U64"/>
  <c r="W64"/>
  <c r="Q65"/>
  <c r="S65"/>
  <c r="U65"/>
  <c r="W65"/>
  <c r="G2" a="1"/>
  <c r="G2" s="1"/>
  <c r="H2"/>
  <c r="J2"/>
  <c r="L2"/>
  <c r="N2"/>
  <c r="H3"/>
  <c r="J3"/>
  <c r="L3"/>
  <c r="N3"/>
  <c r="H4"/>
  <c r="J4"/>
  <c r="L4"/>
  <c r="N4"/>
  <c r="H5"/>
  <c r="J5"/>
  <c r="L5"/>
  <c r="N5"/>
  <c r="H6"/>
  <c r="J6"/>
  <c r="L6"/>
  <c r="N6"/>
  <c r="H7"/>
  <c r="J7"/>
  <c r="L7"/>
  <c r="N7"/>
  <c r="H8"/>
  <c r="J8"/>
  <c r="L8"/>
  <c r="N8"/>
  <c r="H9"/>
  <c r="J9"/>
  <c r="L9"/>
  <c r="N9"/>
  <c r="H10"/>
  <c r="J10"/>
  <c r="L10"/>
  <c r="N10"/>
  <c r="H11"/>
  <c r="J11"/>
  <c r="L11"/>
  <c r="N11"/>
  <c r="H12"/>
  <c r="J12"/>
  <c r="L12"/>
  <c r="N12"/>
  <c r="H13"/>
  <c r="J13"/>
  <c r="L13"/>
  <c r="N13"/>
  <c r="H14"/>
  <c r="J14"/>
  <c r="L14"/>
  <c r="N14"/>
  <c r="H15"/>
  <c r="J15"/>
  <c r="L15"/>
  <c r="N15"/>
  <c r="H16"/>
  <c r="J16"/>
  <c r="L16"/>
  <c r="N16"/>
  <c r="H17"/>
  <c r="J17"/>
  <c r="L17"/>
  <c r="N17"/>
  <c r="H18"/>
  <c r="J18"/>
  <c r="L18"/>
  <c r="N18"/>
  <c r="H19"/>
  <c r="J19"/>
  <c r="L19"/>
  <c r="N19"/>
  <c r="H20"/>
  <c r="J20"/>
  <c r="L20"/>
  <c r="N20"/>
  <c r="H21"/>
  <c r="J21"/>
  <c r="L21"/>
  <c r="N21"/>
  <c r="H22"/>
  <c r="J22"/>
  <c r="L22"/>
  <c r="N22"/>
  <c r="H23"/>
  <c r="J23"/>
  <c r="L23"/>
  <c r="N23"/>
  <c r="H24"/>
  <c r="J24"/>
  <c r="L24"/>
  <c r="N24"/>
  <c r="H25"/>
  <c r="J25"/>
  <c r="L25"/>
  <c r="N25"/>
  <c r="H26"/>
  <c r="J26"/>
  <c r="L26"/>
  <c r="N26"/>
  <c r="H27"/>
  <c r="J27"/>
  <c r="L27"/>
  <c r="N27"/>
  <c r="H28"/>
  <c r="J28"/>
  <c r="L28"/>
  <c r="N28"/>
  <c r="H29"/>
  <c r="J29"/>
  <c r="L29"/>
  <c r="N29"/>
  <c r="H30"/>
  <c r="J30"/>
  <c r="L30"/>
  <c r="N30"/>
  <c r="H31"/>
  <c r="J31"/>
  <c r="L31"/>
  <c r="N31"/>
  <c r="H32"/>
  <c r="J32"/>
  <c r="L32"/>
  <c r="N32"/>
  <c r="H33"/>
  <c r="J33"/>
  <c r="L33"/>
  <c r="N33"/>
  <c r="H34"/>
  <c r="J34"/>
  <c r="L34"/>
  <c r="N34"/>
  <c r="H35"/>
  <c r="J35"/>
  <c r="L35"/>
  <c r="N35"/>
  <c r="H36"/>
  <c r="J36"/>
  <c r="L36"/>
  <c r="N36"/>
  <c r="H37"/>
  <c r="J37"/>
  <c r="L37"/>
  <c r="N37"/>
  <c r="H38"/>
  <c r="J38"/>
  <c r="L38"/>
  <c r="N38"/>
  <c r="H39"/>
  <c r="J39"/>
  <c r="L39"/>
  <c r="N39"/>
  <c r="H40"/>
  <c r="J40"/>
  <c r="L40"/>
  <c r="N40"/>
  <c r="H41"/>
  <c r="J41"/>
  <c r="L41"/>
  <c r="N41"/>
  <c r="H42"/>
  <c r="J42"/>
  <c r="L42"/>
  <c r="N42"/>
  <c r="H43"/>
  <c r="J43"/>
  <c r="L43"/>
  <c r="N43"/>
  <c r="H44"/>
  <c r="J44"/>
  <c r="L44"/>
  <c r="N44"/>
  <c r="H45"/>
  <c r="J45"/>
  <c r="L45"/>
  <c r="N45"/>
  <c r="H46"/>
  <c r="J46"/>
  <c r="L46"/>
  <c r="N46"/>
  <c r="H47"/>
  <c r="J47"/>
  <c r="L47"/>
  <c r="N47"/>
  <c r="H48"/>
  <c r="J48"/>
  <c r="L48"/>
  <c r="N48"/>
  <c r="H49"/>
  <c r="J49"/>
  <c r="L49"/>
  <c r="N49"/>
  <c r="H50"/>
  <c r="J50"/>
  <c r="L50"/>
  <c r="N50"/>
  <c r="H51"/>
  <c r="J51"/>
  <c r="L51"/>
  <c r="N51"/>
  <c r="H52"/>
  <c r="J52"/>
  <c r="L52"/>
  <c r="N52"/>
  <c r="H53"/>
  <c r="J53"/>
  <c r="L53"/>
  <c r="N53"/>
  <c r="H54"/>
  <c r="J54"/>
  <c r="L54"/>
  <c r="N54"/>
  <c r="H55"/>
  <c r="J55"/>
  <c r="L55"/>
  <c r="N55"/>
  <c r="H56"/>
  <c r="J56"/>
  <c r="L56"/>
  <c r="N56"/>
  <c r="H57"/>
  <c r="J57"/>
  <c r="L57"/>
  <c r="N57"/>
  <c r="H58"/>
  <c r="J58"/>
  <c r="L58"/>
  <c r="N58"/>
  <c r="H59"/>
  <c r="J59"/>
  <c r="L59"/>
  <c r="N59"/>
  <c r="H60"/>
  <c r="J60"/>
  <c r="L60"/>
  <c r="N60"/>
  <c r="H61"/>
  <c r="J61"/>
  <c r="L61"/>
  <c r="N61"/>
  <c r="H62"/>
  <c r="J62"/>
  <c r="L62"/>
  <c r="N62"/>
  <c r="H63"/>
  <c r="J63"/>
  <c r="L63"/>
  <c r="N63"/>
  <c r="H64"/>
  <c r="J64"/>
  <c r="L64"/>
  <c r="N64"/>
  <c r="H65"/>
  <c r="J65"/>
  <c r="L65"/>
  <c r="N65"/>
  <c r="D2" a="1"/>
  <c r="D2" s="1"/>
  <c r="E2" a="1"/>
  <c r="E2" s="1"/>
  <c r="Z8" i="8" a="1"/>
  <c r="AF8" s="1"/>
  <c r="Z7" a="1"/>
  <c r="Z7" s="1"/>
  <c r="AJ89" i="10" a="1"/>
  <c r="AJ89" s="1"/>
  <c r="D1"/>
  <c r="C1"/>
  <c r="T32" i="8"/>
  <c r="S32"/>
  <c r="R32"/>
  <c r="Q32"/>
  <c r="P32"/>
  <c r="O32"/>
  <c r="N32"/>
  <c r="M32"/>
  <c r="U31"/>
  <c r="U30"/>
  <c r="L30"/>
  <c r="U29"/>
  <c r="L29"/>
  <c r="U28"/>
  <c r="L28"/>
  <c r="U27"/>
  <c r="L27"/>
  <c r="U26"/>
  <c r="L26"/>
  <c r="U25"/>
  <c r="L25"/>
  <c r="U24"/>
  <c r="L24"/>
  <c r="U23"/>
  <c r="T23"/>
  <c r="S23"/>
  <c r="R23"/>
  <c r="Q23"/>
  <c r="P23"/>
  <c r="O23"/>
  <c r="N23"/>
  <c r="L23"/>
  <c r="I32"/>
  <c r="H32"/>
  <c r="G32"/>
  <c r="F32"/>
  <c r="E32"/>
  <c r="D32"/>
  <c r="C32"/>
  <c r="B32"/>
  <c r="J31"/>
  <c r="J30"/>
  <c r="A30"/>
  <c r="J29"/>
  <c r="A29"/>
  <c r="J28"/>
  <c r="A28"/>
  <c r="J27"/>
  <c r="A27"/>
  <c r="J26"/>
  <c r="A26"/>
  <c r="J25"/>
  <c r="A25"/>
  <c r="J24"/>
  <c r="A24"/>
  <c r="J23"/>
  <c r="I23"/>
  <c r="H23"/>
  <c r="G23"/>
  <c r="F23"/>
  <c r="E23"/>
  <c r="D23"/>
  <c r="C23"/>
  <c r="A23"/>
  <c r="Z42" l="1"/>
  <c r="AC42"/>
  <c r="AG42"/>
  <c r="Z43"/>
  <c r="AG43"/>
  <c r="AC43"/>
  <c r="AE42"/>
  <c r="AA42"/>
  <c r="AE43"/>
  <c r="AA43"/>
  <c r="AF43"/>
  <c r="AD43"/>
  <c r="AB43"/>
  <c r="AF42"/>
  <c r="AD42"/>
  <c r="AB42"/>
  <c r="C75" i="10"/>
  <c r="C77"/>
  <c r="C79"/>
  <c r="C81"/>
  <c r="C83"/>
  <c r="C85"/>
  <c r="C87"/>
  <c r="C89"/>
  <c r="C91"/>
  <c r="C93"/>
  <c r="C95"/>
  <c r="C97"/>
  <c r="C99"/>
  <c r="C101"/>
  <c r="C103"/>
  <c r="C105"/>
  <c r="C107"/>
  <c r="C109"/>
  <c r="C111"/>
  <c r="C113"/>
  <c r="C115"/>
  <c r="C117"/>
  <c r="C119"/>
  <c r="C121"/>
  <c r="C123"/>
  <c r="C125"/>
  <c r="C127"/>
  <c r="C129"/>
  <c r="C131"/>
  <c r="C133"/>
  <c r="C135"/>
  <c r="C137"/>
  <c r="C74"/>
  <c r="C76"/>
  <c r="C78"/>
  <c r="C80"/>
  <c r="C82"/>
  <c r="C84"/>
  <c r="C86"/>
  <c r="C88"/>
  <c r="C90"/>
  <c r="C92"/>
  <c r="C94"/>
  <c r="C96"/>
  <c r="C98"/>
  <c r="C100"/>
  <c r="C102"/>
  <c r="C104"/>
  <c r="C106"/>
  <c r="C108"/>
  <c r="C110"/>
  <c r="C112"/>
  <c r="C114"/>
  <c r="C116"/>
  <c r="C118"/>
  <c r="C120"/>
  <c r="C122"/>
  <c r="C124"/>
  <c r="C126"/>
  <c r="C128"/>
  <c r="C130"/>
  <c r="C132"/>
  <c r="C134"/>
  <c r="M136"/>
  <c r="M134"/>
  <c r="M132"/>
  <c r="M130"/>
  <c r="M128"/>
  <c r="M126"/>
  <c r="M124"/>
  <c r="M122"/>
  <c r="M120"/>
  <c r="M118"/>
  <c r="M116"/>
  <c r="M114"/>
  <c r="M112"/>
  <c r="M110"/>
  <c r="M108"/>
  <c r="M106"/>
  <c r="M104"/>
  <c r="M102"/>
  <c r="M100"/>
  <c r="M98"/>
  <c r="M96"/>
  <c r="M94"/>
  <c r="M92"/>
  <c r="M90"/>
  <c r="M88"/>
  <c r="M86"/>
  <c r="M84"/>
  <c r="M82"/>
  <c r="M80"/>
  <c r="M78"/>
  <c r="M76"/>
  <c r="AM66" i="13"/>
  <c r="AO66"/>
  <c r="AQ66"/>
  <c r="AS66"/>
  <c r="AL66"/>
  <c r="AN66"/>
  <c r="AP66"/>
  <c r="AM34"/>
  <c r="AO34"/>
  <c r="AQ34"/>
  <c r="AS34"/>
  <c r="AL34"/>
  <c r="AN34"/>
  <c r="AP34"/>
  <c r="AM18"/>
  <c r="AO18"/>
  <c r="AQ18"/>
  <c r="AS18"/>
  <c r="AL18"/>
  <c r="AN18"/>
  <c r="AP18"/>
  <c r="AM10"/>
  <c r="AO10"/>
  <c r="AQ10"/>
  <c r="AS10"/>
  <c r="AL10"/>
  <c r="AN10"/>
  <c r="AP10"/>
  <c r="AM6"/>
  <c r="AO6"/>
  <c r="AQ6"/>
  <c r="AS6"/>
  <c r="AL6"/>
  <c r="AN6"/>
  <c r="AP6"/>
  <c r="AM4"/>
  <c r="AO4"/>
  <c r="AQ4"/>
  <c r="AS4"/>
  <c r="AL4"/>
  <c r="AN4"/>
  <c r="AP4"/>
  <c r="AM3"/>
  <c r="AO3"/>
  <c r="AQ3"/>
  <c r="AS3"/>
  <c r="AL3"/>
  <c r="AN3"/>
  <c r="AP3"/>
  <c r="AR2"/>
  <c r="AP2"/>
  <c r="AN2"/>
  <c r="AG34"/>
  <c r="AC34"/>
  <c r="AE34"/>
  <c r="AA34"/>
  <c r="AI2"/>
  <c r="AH3"/>
  <c r="AI3" s="1"/>
  <c r="AH6"/>
  <c r="AI6" s="1"/>
  <c r="AA66"/>
  <c r="AC66"/>
  <c r="AE66"/>
  <c r="AG66"/>
  <c r="Z66"/>
  <c r="AB66"/>
  <c r="AD66"/>
  <c r="AA2"/>
  <c r="AC2"/>
  <c r="AE2"/>
  <c r="AG2"/>
  <c r="Z2"/>
  <c r="AB2"/>
  <c r="AD2"/>
  <c r="AA3"/>
  <c r="AC3"/>
  <c r="AE3"/>
  <c r="AG3"/>
  <c r="Z3"/>
  <c r="AB3"/>
  <c r="AD3"/>
  <c r="AA4"/>
  <c r="AC4"/>
  <c r="AE4"/>
  <c r="AG4"/>
  <c r="Z4"/>
  <c r="AB4"/>
  <c r="AD4"/>
  <c r="AA6"/>
  <c r="AC6"/>
  <c r="AE6"/>
  <c r="AG6"/>
  <c r="Z6"/>
  <c r="AB6"/>
  <c r="AD6"/>
  <c r="AA10"/>
  <c r="AC10"/>
  <c r="AE10"/>
  <c r="AG10"/>
  <c r="Z10"/>
  <c r="AB10"/>
  <c r="AD10"/>
  <c r="AA18"/>
  <c r="AC18"/>
  <c r="AE18"/>
  <c r="AG18"/>
  <c r="Z18"/>
  <c r="AB18"/>
  <c r="AD18"/>
  <c r="AF34"/>
  <c r="AD34"/>
  <c r="AB34"/>
  <c r="V65"/>
  <c r="T65"/>
  <c r="R65"/>
  <c r="P65"/>
  <c r="V64"/>
  <c r="T64"/>
  <c r="R64"/>
  <c r="P64"/>
  <c r="V63"/>
  <c r="T63"/>
  <c r="R63"/>
  <c r="P63"/>
  <c r="V62"/>
  <c r="T62"/>
  <c r="R62"/>
  <c r="P62"/>
  <c r="V61"/>
  <c r="T61"/>
  <c r="R61"/>
  <c r="P61"/>
  <c r="V60"/>
  <c r="T60"/>
  <c r="R60"/>
  <c r="P60"/>
  <c r="V59"/>
  <c r="T59"/>
  <c r="R59"/>
  <c r="P59"/>
  <c r="V58"/>
  <c r="T58"/>
  <c r="R58"/>
  <c r="P58"/>
  <c r="V57"/>
  <c r="T57"/>
  <c r="R57"/>
  <c r="P57"/>
  <c r="V56"/>
  <c r="T56"/>
  <c r="R56"/>
  <c r="P56"/>
  <c r="V55"/>
  <c r="T55"/>
  <c r="R55"/>
  <c r="P55"/>
  <c r="V54"/>
  <c r="T54"/>
  <c r="R54"/>
  <c r="P54"/>
  <c r="V53"/>
  <c r="T53"/>
  <c r="R53"/>
  <c r="P53"/>
  <c r="V52"/>
  <c r="T52"/>
  <c r="R52"/>
  <c r="P52"/>
  <c r="V51"/>
  <c r="T51"/>
  <c r="R51"/>
  <c r="P51"/>
  <c r="V50"/>
  <c r="T50"/>
  <c r="R50"/>
  <c r="P50"/>
  <c r="V49"/>
  <c r="T49"/>
  <c r="R49"/>
  <c r="P49"/>
  <c r="V48"/>
  <c r="T48"/>
  <c r="R48"/>
  <c r="P48"/>
  <c r="V47"/>
  <c r="T47"/>
  <c r="R47"/>
  <c r="P47"/>
  <c r="V46"/>
  <c r="T46"/>
  <c r="R46"/>
  <c r="P46"/>
  <c r="V45"/>
  <c r="T45"/>
  <c r="R45"/>
  <c r="P45"/>
  <c r="V44"/>
  <c r="T44"/>
  <c r="R44"/>
  <c r="P44"/>
  <c r="V43"/>
  <c r="T43"/>
  <c r="R43"/>
  <c r="P43"/>
  <c r="V42"/>
  <c r="T42"/>
  <c r="R42"/>
  <c r="P42"/>
  <c r="V41"/>
  <c r="T41"/>
  <c r="R41"/>
  <c r="P41"/>
  <c r="V40"/>
  <c r="T40"/>
  <c r="R40"/>
  <c r="P40"/>
  <c r="V39"/>
  <c r="T39"/>
  <c r="R39"/>
  <c r="P39"/>
  <c r="V38"/>
  <c r="T38"/>
  <c r="R38"/>
  <c r="P38"/>
  <c r="V37"/>
  <c r="T37"/>
  <c r="R37"/>
  <c r="P37"/>
  <c r="V36"/>
  <c r="T36"/>
  <c r="R36"/>
  <c r="P36"/>
  <c r="V35"/>
  <c r="T35"/>
  <c r="R35"/>
  <c r="P35"/>
  <c r="V34"/>
  <c r="T34"/>
  <c r="R34"/>
  <c r="P34"/>
  <c r="V33"/>
  <c r="T33"/>
  <c r="R33"/>
  <c r="P33"/>
  <c r="V32"/>
  <c r="T32"/>
  <c r="R32"/>
  <c r="P32"/>
  <c r="V31"/>
  <c r="T31"/>
  <c r="R31"/>
  <c r="P31"/>
  <c r="V30"/>
  <c r="T30"/>
  <c r="R30"/>
  <c r="P30"/>
  <c r="V29"/>
  <c r="T29"/>
  <c r="R29"/>
  <c r="P29"/>
  <c r="V28"/>
  <c r="T28"/>
  <c r="R28"/>
  <c r="P28"/>
  <c r="V27"/>
  <c r="T27"/>
  <c r="R27"/>
  <c r="P27"/>
  <c r="V26"/>
  <c r="T26"/>
  <c r="R26"/>
  <c r="P26"/>
  <c r="V25"/>
  <c r="T25"/>
  <c r="R25"/>
  <c r="P25"/>
  <c r="V24"/>
  <c r="T24"/>
  <c r="R24"/>
  <c r="P24"/>
  <c r="V23"/>
  <c r="T23"/>
  <c r="R23"/>
  <c r="P23"/>
  <c r="V22"/>
  <c r="T22"/>
  <c r="R22"/>
  <c r="P22"/>
  <c r="V21"/>
  <c r="T21"/>
  <c r="R21"/>
  <c r="P21"/>
  <c r="V20"/>
  <c r="T20"/>
  <c r="R20"/>
  <c r="P20"/>
  <c r="V19"/>
  <c r="T19"/>
  <c r="R19"/>
  <c r="P19"/>
  <c r="V18"/>
  <c r="T18"/>
  <c r="R18"/>
  <c r="P18"/>
  <c r="V17"/>
  <c r="T17"/>
  <c r="R17"/>
  <c r="P17"/>
  <c r="V16"/>
  <c r="T16"/>
  <c r="R16"/>
  <c r="P16"/>
  <c r="V15"/>
  <c r="T15"/>
  <c r="R15"/>
  <c r="P15"/>
  <c r="V14"/>
  <c r="T14"/>
  <c r="R14"/>
  <c r="P14"/>
  <c r="V13"/>
  <c r="T13"/>
  <c r="R13"/>
  <c r="P13"/>
  <c r="V12"/>
  <c r="T12"/>
  <c r="R12"/>
  <c r="P12"/>
  <c r="V11"/>
  <c r="T11"/>
  <c r="R11"/>
  <c r="P11"/>
  <c r="V10"/>
  <c r="T10"/>
  <c r="R10"/>
  <c r="P10"/>
  <c r="V9"/>
  <c r="T9"/>
  <c r="R9"/>
  <c r="P9"/>
  <c r="V8"/>
  <c r="T8"/>
  <c r="R8"/>
  <c r="P8"/>
  <c r="V7"/>
  <c r="T7"/>
  <c r="R7"/>
  <c r="P7"/>
  <c r="V6"/>
  <c r="T6"/>
  <c r="R6"/>
  <c r="P6"/>
  <c r="V5"/>
  <c r="T5"/>
  <c r="R5"/>
  <c r="P5"/>
  <c r="V4"/>
  <c r="T4"/>
  <c r="R4"/>
  <c r="P4"/>
  <c r="V3"/>
  <c r="T3"/>
  <c r="R3"/>
  <c r="P3"/>
  <c r="V2"/>
  <c r="T2"/>
  <c r="R2"/>
  <c r="M65"/>
  <c r="K65"/>
  <c r="I65"/>
  <c r="G65"/>
  <c r="M64"/>
  <c r="K64"/>
  <c r="I64"/>
  <c r="G64"/>
  <c r="M63"/>
  <c r="K63"/>
  <c r="I63"/>
  <c r="G63"/>
  <c r="M62"/>
  <c r="K62"/>
  <c r="I62"/>
  <c r="G62"/>
  <c r="M61"/>
  <c r="K61"/>
  <c r="I61"/>
  <c r="G61"/>
  <c r="M60"/>
  <c r="K60"/>
  <c r="I60"/>
  <c r="G60"/>
  <c r="M59"/>
  <c r="K59"/>
  <c r="I59"/>
  <c r="G59"/>
  <c r="M58"/>
  <c r="K58"/>
  <c r="I58"/>
  <c r="G58"/>
  <c r="M57"/>
  <c r="K57"/>
  <c r="I57"/>
  <c r="G57"/>
  <c r="M56"/>
  <c r="K56"/>
  <c r="I56"/>
  <c r="G56"/>
  <c r="M55"/>
  <c r="K55"/>
  <c r="I55"/>
  <c r="G55"/>
  <c r="M54"/>
  <c r="K54"/>
  <c r="I54"/>
  <c r="G54"/>
  <c r="M53"/>
  <c r="K53"/>
  <c r="I53"/>
  <c r="G53"/>
  <c r="M52"/>
  <c r="K52"/>
  <c r="I52"/>
  <c r="G52"/>
  <c r="M51"/>
  <c r="K51"/>
  <c r="I51"/>
  <c r="G51"/>
  <c r="M50"/>
  <c r="K50"/>
  <c r="I50"/>
  <c r="G50"/>
  <c r="M49"/>
  <c r="K49"/>
  <c r="I49"/>
  <c r="G49"/>
  <c r="M48"/>
  <c r="K48"/>
  <c r="I48"/>
  <c r="G48"/>
  <c r="M47"/>
  <c r="K47"/>
  <c r="I47"/>
  <c r="G47"/>
  <c r="M46"/>
  <c r="K46"/>
  <c r="I46"/>
  <c r="G46"/>
  <c r="M45"/>
  <c r="K45"/>
  <c r="I45"/>
  <c r="G45"/>
  <c r="M44"/>
  <c r="K44"/>
  <c r="I44"/>
  <c r="G44"/>
  <c r="M43"/>
  <c r="K43"/>
  <c r="I43"/>
  <c r="G43"/>
  <c r="M42"/>
  <c r="K42"/>
  <c r="I42"/>
  <c r="G42"/>
  <c r="M41"/>
  <c r="K41"/>
  <c r="I41"/>
  <c r="G41"/>
  <c r="M40"/>
  <c r="K40"/>
  <c r="I40"/>
  <c r="G40"/>
  <c r="M39"/>
  <c r="K39"/>
  <c r="I39"/>
  <c r="G39"/>
  <c r="M38"/>
  <c r="K38"/>
  <c r="I38"/>
  <c r="G38"/>
  <c r="M37"/>
  <c r="K37"/>
  <c r="I37"/>
  <c r="G37"/>
  <c r="M36"/>
  <c r="K36"/>
  <c r="I36"/>
  <c r="G36"/>
  <c r="M35"/>
  <c r="K35"/>
  <c r="I35"/>
  <c r="G35"/>
  <c r="M34"/>
  <c r="K34"/>
  <c r="I34"/>
  <c r="G34"/>
  <c r="M33"/>
  <c r="K33"/>
  <c r="I33"/>
  <c r="G33"/>
  <c r="M32"/>
  <c r="K32"/>
  <c r="I32"/>
  <c r="G32"/>
  <c r="M31"/>
  <c r="K31"/>
  <c r="I31"/>
  <c r="G31"/>
  <c r="M30"/>
  <c r="K30"/>
  <c r="I30"/>
  <c r="G30"/>
  <c r="M29"/>
  <c r="K29"/>
  <c r="I29"/>
  <c r="G29"/>
  <c r="M28"/>
  <c r="K28"/>
  <c r="I28"/>
  <c r="G28"/>
  <c r="M27"/>
  <c r="K27"/>
  <c r="I27"/>
  <c r="G27"/>
  <c r="M26"/>
  <c r="K26"/>
  <c r="I26"/>
  <c r="G26"/>
  <c r="M25"/>
  <c r="K25"/>
  <c r="I25"/>
  <c r="G25"/>
  <c r="M24"/>
  <c r="K24"/>
  <c r="I24"/>
  <c r="G24"/>
  <c r="M23"/>
  <c r="K23"/>
  <c r="I23"/>
  <c r="G23"/>
  <c r="M22"/>
  <c r="K22"/>
  <c r="I22"/>
  <c r="G22"/>
  <c r="M21"/>
  <c r="K21"/>
  <c r="I21"/>
  <c r="G21"/>
  <c r="M20"/>
  <c r="K20"/>
  <c r="I20"/>
  <c r="G20"/>
  <c r="M19"/>
  <c r="K19"/>
  <c r="I19"/>
  <c r="G19"/>
  <c r="M18"/>
  <c r="K18"/>
  <c r="I18"/>
  <c r="G18"/>
  <c r="M17"/>
  <c r="K17"/>
  <c r="I17"/>
  <c r="G17"/>
  <c r="M16"/>
  <c r="K16"/>
  <c r="I16"/>
  <c r="G16"/>
  <c r="M15"/>
  <c r="K15"/>
  <c r="I15"/>
  <c r="G15"/>
  <c r="M14"/>
  <c r="K14"/>
  <c r="I14"/>
  <c r="G14"/>
  <c r="M13"/>
  <c r="K13"/>
  <c r="I13"/>
  <c r="G13"/>
  <c r="M12"/>
  <c r="K12"/>
  <c r="I12"/>
  <c r="G12"/>
  <c r="M11"/>
  <c r="K11"/>
  <c r="I11"/>
  <c r="G11"/>
  <c r="M10"/>
  <c r="K10"/>
  <c r="I10"/>
  <c r="G10"/>
  <c r="M9"/>
  <c r="K9"/>
  <c r="I9"/>
  <c r="G9"/>
  <c r="M8"/>
  <c r="K8"/>
  <c r="I8"/>
  <c r="G8"/>
  <c r="M7"/>
  <c r="K7"/>
  <c r="I7"/>
  <c r="G7"/>
  <c r="M6"/>
  <c r="K6"/>
  <c r="I6"/>
  <c r="G6"/>
  <c r="M5"/>
  <c r="K5"/>
  <c r="I5"/>
  <c r="G5"/>
  <c r="M4"/>
  <c r="K4"/>
  <c r="I4"/>
  <c r="G4"/>
  <c r="M3"/>
  <c r="K3"/>
  <c r="I3"/>
  <c r="G3"/>
  <c r="M2"/>
  <c r="K2"/>
  <c r="I2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D9"/>
  <c r="D7"/>
  <c r="D5"/>
  <c r="D3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D10"/>
  <c r="D8"/>
  <c r="D6"/>
  <c r="D4"/>
  <c r="E129"/>
  <c r="E127"/>
  <c r="E125"/>
  <c r="E123"/>
  <c r="E121"/>
  <c r="E119"/>
  <c r="E117"/>
  <c r="E115"/>
  <c r="E113"/>
  <c r="E111"/>
  <c r="E109"/>
  <c r="E107"/>
  <c r="E105"/>
  <c r="E103"/>
  <c r="E101"/>
  <c r="E99"/>
  <c r="E97"/>
  <c r="E95"/>
  <c r="E93"/>
  <c r="E91"/>
  <c r="E89"/>
  <c r="E87"/>
  <c r="E85"/>
  <c r="E83"/>
  <c r="E81"/>
  <c r="E79"/>
  <c r="E77"/>
  <c r="E75"/>
  <c r="E73"/>
  <c r="E71"/>
  <c r="E69"/>
  <c r="E67"/>
  <c r="E65"/>
  <c r="E63"/>
  <c r="E61"/>
  <c r="E59"/>
  <c r="E57"/>
  <c r="E55"/>
  <c r="E53"/>
  <c r="E51"/>
  <c r="E49"/>
  <c r="E47"/>
  <c r="E45"/>
  <c r="E43"/>
  <c r="E41"/>
  <c r="E39"/>
  <c r="E37"/>
  <c r="E35"/>
  <c r="E33"/>
  <c r="E31"/>
  <c r="E29"/>
  <c r="E27"/>
  <c r="E25"/>
  <c r="E23"/>
  <c r="E21"/>
  <c r="E19"/>
  <c r="E17"/>
  <c r="E15"/>
  <c r="E13"/>
  <c r="E11"/>
  <c r="E9"/>
  <c r="E7"/>
  <c r="E5"/>
  <c r="E3"/>
  <c r="E128"/>
  <c r="E126"/>
  <c r="E124"/>
  <c r="E122"/>
  <c r="E120"/>
  <c r="E118"/>
  <c r="E116"/>
  <c r="E114"/>
  <c r="E112"/>
  <c r="E110"/>
  <c r="E108"/>
  <c r="E106"/>
  <c r="E104"/>
  <c r="E102"/>
  <c r="E100"/>
  <c r="E98"/>
  <c r="E96"/>
  <c r="E94"/>
  <c r="E92"/>
  <c r="E90"/>
  <c r="E88"/>
  <c r="E86"/>
  <c r="E84"/>
  <c r="E82"/>
  <c r="E80"/>
  <c r="E78"/>
  <c r="E76"/>
  <c r="E74"/>
  <c r="E72"/>
  <c r="E70"/>
  <c r="E68"/>
  <c r="E66"/>
  <c r="E64"/>
  <c r="E62"/>
  <c r="E60"/>
  <c r="E58"/>
  <c r="E56"/>
  <c r="E54"/>
  <c r="E52"/>
  <c r="E50"/>
  <c r="E48"/>
  <c r="E46"/>
  <c r="E44"/>
  <c r="E42"/>
  <c r="E40"/>
  <c r="E38"/>
  <c r="E36"/>
  <c r="E34"/>
  <c r="E32"/>
  <c r="E30"/>
  <c r="E28"/>
  <c r="E26"/>
  <c r="E24"/>
  <c r="E22"/>
  <c r="E20"/>
  <c r="E18"/>
  <c r="E16"/>
  <c r="E14"/>
  <c r="E12"/>
  <c r="E10"/>
  <c r="E8"/>
  <c r="E6"/>
  <c r="E4"/>
  <c r="AC4" i="11"/>
  <c r="AI2"/>
  <c r="AE4"/>
  <c r="AA4"/>
  <c r="AH3"/>
  <c r="AI3" s="1"/>
  <c r="AH34"/>
  <c r="AI34" s="1"/>
  <c r="AH10"/>
  <c r="AI10" s="1"/>
  <c r="AH6"/>
  <c r="AI6" s="1"/>
  <c r="AB34"/>
  <c r="AF34"/>
  <c r="Z34"/>
  <c r="AD34"/>
  <c r="AA34"/>
  <c r="AC34"/>
  <c r="AE34"/>
  <c r="Z18"/>
  <c r="AB18"/>
  <c r="AD18"/>
  <c r="AF18"/>
  <c r="AA18"/>
  <c r="AC18"/>
  <c r="AE18"/>
  <c r="AA3"/>
  <c r="AC3"/>
  <c r="AE3"/>
  <c r="AG3"/>
  <c r="Z3"/>
  <c r="AB3"/>
  <c r="AD3"/>
  <c r="AA2"/>
  <c r="AC2"/>
  <c r="AE2"/>
  <c r="AG2"/>
  <c r="Z2"/>
  <c r="AB2"/>
  <c r="AD2"/>
  <c r="AA10"/>
  <c r="AC10"/>
  <c r="AE10"/>
  <c r="AG10"/>
  <c r="Z10"/>
  <c r="AB10"/>
  <c r="AD10"/>
  <c r="AA6"/>
  <c r="AC6"/>
  <c r="AE6"/>
  <c r="AG6"/>
  <c r="Z6"/>
  <c r="AB6"/>
  <c r="AD6"/>
  <c r="AF4"/>
  <c r="AD4"/>
  <c r="AB4"/>
  <c r="AH4" s="1"/>
  <c r="AI4" s="1"/>
  <c r="F3" i="12"/>
  <c r="E4"/>
  <c r="F5"/>
  <c r="E6"/>
  <c r="F7"/>
  <c r="E8"/>
  <c r="F9"/>
  <c r="E10"/>
  <c r="F11"/>
  <c r="E12"/>
  <c r="F13"/>
  <c r="E14"/>
  <c r="F15"/>
  <c r="E16"/>
  <c r="F17"/>
  <c r="E2"/>
  <c r="F2"/>
  <c r="E3"/>
  <c r="F4"/>
  <c r="E5"/>
  <c r="F6"/>
  <c r="E7"/>
  <c r="F8"/>
  <c r="E9"/>
  <c r="F10"/>
  <c r="E11"/>
  <c r="F12"/>
  <c r="E13"/>
  <c r="F14"/>
  <c r="E15"/>
  <c r="V65" i="11"/>
  <c r="T65"/>
  <c r="R65"/>
  <c r="P65"/>
  <c r="V64"/>
  <c r="T64"/>
  <c r="R64"/>
  <c r="P64"/>
  <c r="V63"/>
  <c r="T63"/>
  <c r="R63"/>
  <c r="P63"/>
  <c r="V62"/>
  <c r="T62"/>
  <c r="R62"/>
  <c r="P62"/>
  <c r="V61"/>
  <c r="T61"/>
  <c r="R61"/>
  <c r="P61"/>
  <c r="V60"/>
  <c r="T60"/>
  <c r="R60"/>
  <c r="P60"/>
  <c r="V59"/>
  <c r="T59"/>
  <c r="R59"/>
  <c r="P59"/>
  <c r="V58"/>
  <c r="T58"/>
  <c r="R58"/>
  <c r="P58"/>
  <c r="V57"/>
  <c r="T57"/>
  <c r="R57"/>
  <c r="P57"/>
  <c r="V56"/>
  <c r="T56"/>
  <c r="R56"/>
  <c r="P56"/>
  <c r="V55"/>
  <c r="T55"/>
  <c r="R55"/>
  <c r="P55"/>
  <c r="V54"/>
  <c r="T54"/>
  <c r="R54"/>
  <c r="P54"/>
  <c r="V53"/>
  <c r="T53"/>
  <c r="R53"/>
  <c r="P53"/>
  <c r="V52"/>
  <c r="T52"/>
  <c r="R52"/>
  <c r="P52"/>
  <c r="V51"/>
  <c r="T51"/>
  <c r="R51"/>
  <c r="P51"/>
  <c r="V50"/>
  <c r="T50"/>
  <c r="R50"/>
  <c r="P50"/>
  <c r="V49"/>
  <c r="T49"/>
  <c r="R49"/>
  <c r="P49"/>
  <c r="V48"/>
  <c r="T48"/>
  <c r="R48"/>
  <c r="P48"/>
  <c r="V47"/>
  <c r="T47"/>
  <c r="R47"/>
  <c r="P47"/>
  <c r="V46"/>
  <c r="T46"/>
  <c r="R46"/>
  <c r="P46"/>
  <c r="V45"/>
  <c r="T45"/>
  <c r="R45"/>
  <c r="P45"/>
  <c r="V44"/>
  <c r="T44"/>
  <c r="R44"/>
  <c r="P44"/>
  <c r="V43"/>
  <c r="T43"/>
  <c r="R43"/>
  <c r="P43"/>
  <c r="V42"/>
  <c r="T42"/>
  <c r="R42"/>
  <c r="P42"/>
  <c r="V41"/>
  <c r="T41"/>
  <c r="R41"/>
  <c r="P41"/>
  <c r="V40"/>
  <c r="T40"/>
  <c r="R40"/>
  <c r="P40"/>
  <c r="V39"/>
  <c r="T39"/>
  <c r="R39"/>
  <c r="P39"/>
  <c r="V38"/>
  <c r="T38"/>
  <c r="R38"/>
  <c r="P38"/>
  <c r="V37"/>
  <c r="T37"/>
  <c r="R37"/>
  <c r="P37"/>
  <c r="V36"/>
  <c r="T36"/>
  <c r="R36"/>
  <c r="P36"/>
  <c r="V35"/>
  <c r="T35"/>
  <c r="R35"/>
  <c r="P35"/>
  <c r="V34"/>
  <c r="T34"/>
  <c r="R34"/>
  <c r="P34"/>
  <c r="V33"/>
  <c r="T33"/>
  <c r="R33"/>
  <c r="P33"/>
  <c r="V32"/>
  <c r="T32"/>
  <c r="R32"/>
  <c r="P32"/>
  <c r="V31"/>
  <c r="T31"/>
  <c r="R31"/>
  <c r="P31"/>
  <c r="V30"/>
  <c r="T30"/>
  <c r="R30"/>
  <c r="P30"/>
  <c r="V29"/>
  <c r="T29"/>
  <c r="R29"/>
  <c r="P29"/>
  <c r="V28"/>
  <c r="T28"/>
  <c r="R28"/>
  <c r="P28"/>
  <c r="V27"/>
  <c r="T27"/>
  <c r="R27"/>
  <c r="P27"/>
  <c r="V26"/>
  <c r="T26"/>
  <c r="R26"/>
  <c r="P26"/>
  <c r="V25"/>
  <c r="T25"/>
  <c r="R25"/>
  <c r="P25"/>
  <c r="V24"/>
  <c r="T24"/>
  <c r="R24"/>
  <c r="P24"/>
  <c r="V23"/>
  <c r="T23"/>
  <c r="R23"/>
  <c r="P23"/>
  <c r="V22"/>
  <c r="T22"/>
  <c r="R22"/>
  <c r="P22"/>
  <c r="V21"/>
  <c r="T21"/>
  <c r="R21"/>
  <c r="P21"/>
  <c r="V20"/>
  <c r="T20"/>
  <c r="R20"/>
  <c r="P20"/>
  <c r="V19"/>
  <c r="T19"/>
  <c r="R19"/>
  <c r="P19"/>
  <c r="V18"/>
  <c r="T18"/>
  <c r="R18"/>
  <c r="P18"/>
  <c r="V17"/>
  <c r="T17"/>
  <c r="R17"/>
  <c r="P17"/>
  <c r="V16"/>
  <c r="T16"/>
  <c r="R16"/>
  <c r="P16"/>
  <c r="V15"/>
  <c r="T15"/>
  <c r="R15"/>
  <c r="P15"/>
  <c r="V14"/>
  <c r="T14"/>
  <c r="R14"/>
  <c r="P14"/>
  <c r="V13"/>
  <c r="T13"/>
  <c r="R13"/>
  <c r="P13"/>
  <c r="V12"/>
  <c r="T12"/>
  <c r="R12"/>
  <c r="P12"/>
  <c r="V11"/>
  <c r="T11"/>
  <c r="R11"/>
  <c r="P11"/>
  <c r="V10"/>
  <c r="T10"/>
  <c r="R10"/>
  <c r="P10"/>
  <c r="V9"/>
  <c r="T9"/>
  <c r="R9"/>
  <c r="P9"/>
  <c r="V8"/>
  <c r="T8"/>
  <c r="R8"/>
  <c r="P8"/>
  <c r="V7"/>
  <c r="T7"/>
  <c r="R7"/>
  <c r="P7"/>
  <c r="V6"/>
  <c r="T6"/>
  <c r="R6"/>
  <c r="P6"/>
  <c r="V5"/>
  <c r="T5"/>
  <c r="R5"/>
  <c r="P5"/>
  <c r="V4"/>
  <c r="T4"/>
  <c r="R4"/>
  <c r="P4"/>
  <c r="V3"/>
  <c r="T3"/>
  <c r="R3"/>
  <c r="P3"/>
  <c r="V2"/>
  <c r="T2"/>
  <c r="R2"/>
  <c r="M65"/>
  <c r="K65"/>
  <c r="I65"/>
  <c r="G65"/>
  <c r="M64"/>
  <c r="K64"/>
  <c r="I64"/>
  <c r="G64"/>
  <c r="M63"/>
  <c r="K63"/>
  <c r="I63"/>
  <c r="G63"/>
  <c r="M62"/>
  <c r="K62"/>
  <c r="I62"/>
  <c r="G62"/>
  <c r="M61"/>
  <c r="K61"/>
  <c r="I61"/>
  <c r="G61"/>
  <c r="M60"/>
  <c r="K60"/>
  <c r="I60"/>
  <c r="G60"/>
  <c r="M59"/>
  <c r="K59"/>
  <c r="I59"/>
  <c r="G59"/>
  <c r="M58"/>
  <c r="K58"/>
  <c r="I58"/>
  <c r="G58"/>
  <c r="M57"/>
  <c r="K57"/>
  <c r="I57"/>
  <c r="G57"/>
  <c r="M56"/>
  <c r="K56"/>
  <c r="I56"/>
  <c r="G56"/>
  <c r="M55"/>
  <c r="K55"/>
  <c r="I55"/>
  <c r="G55"/>
  <c r="M54"/>
  <c r="K54"/>
  <c r="I54"/>
  <c r="G54"/>
  <c r="M53"/>
  <c r="K53"/>
  <c r="I53"/>
  <c r="G53"/>
  <c r="M52"/>
  <c r="K52"/>
  <c r="I52"/>
  <c r="G52"/>
  <c r="M51"/>
  <c r="K51"/>
  <c r="I51"/>
  <c r="G51"/>
  <c r="M50"/>
  <c r="K50"/>
  <c r="I50"/>
  <c r="G50"/>
  <c r="M49"/>
  <c r="K49"/>
  <c r="I49"/>
  <c r="G49"/>
  <c r="M48"/>
  <c r="K48"/>
  <c r="I48"/>
  <c r="G48"/>
  <c r="M47"/>
  <c r="K47"/>
  <c r="I47"/>
  <c r="G47"/>
  <c r="M46"/>
  <c r="K46"/>
  <c r="I46"/>
  <c r="G46"/>
  <c r="M45"/>
  <c r="K45"/>
  <c r="I45"/>
  <c r="G45"/>
  <c r="M44"/>
  <c r="K44"/>
  <c r="I44"/>
  <c r="G44"/>
  <c r="M43"/>
  <c r="K43"/>
  <c r="I43"/>
  <c r="G43"/>
  <c r="M42"/>
  <c r="K42"/>
  <c r="I42"/>
  <c r="G42"/>
  <c r="M41"/>
  <c r="K41"/>
  <c r="I41"/>
  <c r="G41"/>
  <c r="M40"/>
  <c r="K40"/>
  <c r="I40"/>
  <c r="G40"/>
  <c r="M39"/>
  <c r="K39"/>
  <c r="I39"/>
  <c r="G39"/>
  <c r="M38"/>
  <c r="K38"/>
  <c r="I38"/>
  <c r="G38"/>
  <c r="M37"/>
  <c r="K37"/>
  <c r="I37"/>
  <c r="G37"/>
  <c r="M36"/>
  <c r="K36"/>
  <c r="I36"/>
  <c r="G36"/>
  <c r="M35"/>
  <c r="K35"/>
  <c r="I35"/>
  <c r="G35"/>
  <c r="M34"/>
  <c r="K34"/>
  <c r="I34"/>
  <c r="G34"/>
  <c r="M33"/>
  <c r="K33"/>
  <c r="I33"/>
  <c r="G33"/>
  <c r="M32"/>
  <c r="K32"/>
  <c r="I32"/>
  <c r="G32"/>
  <c r="M31"/>
  <c r="K31"/>
  <c r="I31"/>
  <c r="G31"/>
  <c r="M30"/>
  <c r="K30"/>
  <c r="I30"/>
  <c r="G30"/>
  <c r="M29"/>
  <c r="K29"/>
  <c r="I29"/>
  <c r="G29"/>
  <c r="M28"/>
  <c r="K28"/>
  <c r="I28"/>
  <c r="G28"/>
  <c r="M27"/>
  <c r="K27"/>
  <c r="I27"/>
  <c r="G27"/>
  <c r="M26"/>
  <c r="K26"/>
  <c r="I26"/>
  <c r="G26"/>
  <c r="M25"/>
  <c r="K25"/>
  <c r="I25"/>
  <c r="G25"/>
  <c r="M24"/>
  <c r="K24"/>
  <c r="I24"/>
  <c r="G24"/>
  <c r="M23"/>
  <c r="K23"/>
  <c r="I23"/>
  <c r="G23"/>
  <c r="M22"/>
  <c r="K22"/>
  <c r="I22"/>
  <c r="G22"/>
  <c r="M21"/>
  <c r="K21"/>
  <c r="I21"/>
  <c r="G21"/>
  <c r="M20"/>
  <c r="K20"/>
  <c r="I20"/>
  <c r="G20"/>
  <c r="M19"/>
  <c r="K19"/>
  <c r="I19"/>
  <c r="G19"/>
  <c r="M18"/>
  <c r="K18"/>
  <c r="I18"/>
  <c r="G18"/>
  <c r="M17"/>
  <c r="K17"/>
  <c r="I17"/>
  <c r="G17"/>
  <c r="M16"/>
  <c r="K16"/>
  <c r="I16"/>
  <c r="G16"/>
  <c r="M15"/>
  <c r="K15"/>
  <c r="I15"/>
  <c r="G15"/>
  <c r="M14"/>
  <c r="K14"/>
  <c r="I14"/>
  <c r="G14"/>
  <c r="M13"/>
  <c r="K13"/>
  <c r="I13"/>
  <c r="G13"/>
  <c r="M12"/>
  <c r="K12"/>
  <c r="I12"/>
  <c r="G12"/>
  <c r="M11"/>
  <c r="K11"/>
  <c r="I11"/>
  <c r="G11"/>
  <c r="M10"/>
  <c r="K10"/>
  <c r="I10"/>
  <c r="G10"/>
  <c r="M9"/>
  <c r="K9"/>
  <c r="I9"/>
  <c r="G9"/>
  <c r="M8"/>
  <c r="K8"/>
  <c r="I8"/>
  <c r="G8"/>
  <c r="M7"/>
  <c r="K7"/>
  <c r="I7"/>
  <c r="G7"/>
  <c r="M6"/>
  <c r="K6"/>
  <c r="I6"/>
  <c r="G6"/>
  <c r="M5"/>
  <c r="K5"/>
  <c r="I5"/>
  <c r="G5"/>
  <c r="M4"/>
  <c r="K4"/>
  <c r="I4"/>
  <c r="G4"/>
  <c r="M3"/>
  <c r="K3"/>
  <c r="I3"/>
  <c r="G3"/>
  <c r="M2"/>
  <c r="K2"/>
  <c r="I2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D9"/>
  <c r="D7"/>
  <c r="D5"/>
  <c r="D3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D10"/>
  <c r="D8"/>
  <c r="D6"/>
  <c r="D4"/>
  <c r="E65"/>
  <c r="E63"/>
  <c r="E61"/>
  <c r="E59"/>
  <c r="E57"/>
  <c r="E55"/>
  <c r="E53"/>
  <c r="E51"/>
  <c r="E49"/>
  <c r="E47"/>
  <c r="E45"/>
  <c r="E43"/>
  <c r="E41"/>
  <c r="E39"/>
  <c r="E37"/>
  <c r="E35"/>
  <c r="E33"/>
  <c r="E31"/>
  <c r="E29"/>
  <c r="E27"/>
  <c r="E25"/>
  <c r="E23"/>
  <c r="E21"/>
  <c r="E19"/>
  <c r="E17"/>
  <c r="E15"/>
  <c r="E13"/>
  <c r="E11"/>
  <c r="E9"/>
  <c r="E7"/>
  <c r="E5"/>
  <c r="E3"/>
  <c r="E64"/>
  <c r="E62"/>
  <c r="E60"/>
  <c r="E58"/>
  <c r="E56"/>
  <c r="E54"/>
  <c r="E52"/>
  <c r="E50"/>
  <c r="E48"/>
  <c r="E46"/>
  <c r="E44"/>
  <c r="E42"/>
  <c r="E40"/>
  <c r="E38"/>
  <c r="E36"/>
  <c r="E34"/>
  <c r="E32"/>
  <c r="E30"/>
  <c r="E28"/>
  <c r="E26"/>
  <c r="E24"/>
  <c r="E22"/>
  <c r="E20"/>
  <c r="E18"/>
  <c r="E16"/>
  <c r="E14"/>
  <c r="E12"/>
  <c r="E10"/>
  <c r="E8"/>
  <c r="E6"/>
  <c r="E4"/>
  <c r="AA8" i="8"/>
  <c r="AC8"/>
  <c r="AE8"/>
  <c r="AG8"/>
  <c r="Z8"/>
  <c r="AB8"/>
  <c r="AD8"/>
  <c r="AG7"/>
  <c r="AE7"/>
  <c r="AC7"/>
  <c r="AA7"/>
  <c r="AF7"/>
  <c r="AD7"/>
  <c r="AB7"/>
  <c r="AO99" i="10"/>
  <c r="AM99"/>
  <c r="AK99"/>
  <c r="AO98"/>
  <c r="AM98"/>
  <c r="AK98"/>
  <c r="AO97"/>
  <c r="AM97"/>
  <c r="AK97"/>
  <c r="AO96"/>
  <c r="AM96"/>
  <c r="AK96"/>
  <c r="AO95"/>
  <c r="AM95"/>
  <c r="AK95"/>
  <c r="AO94"/>
  <c r="AM94"/>
  <c r="AK94"/>
  <c r="AO93"/>
  <c r="AM93"/>
  <c r="AK93"/>
  <c r="AO92"/>
  <c r="AM92"/>
  <c r="AK92"/>
  <c r="AO91"/>
  <c r="AM91"/>
  <c r="AK91"/>
  <c r="AO90"/>
  <c r="AM90"/>
  <c r="AK90"/>
  <c r="AO89"/>
  <c r="AM89"/>
  <c r="AK89"/>
  <c r="AN99"/>
  <c r="AL99"/>
  <c r="AJ99"/>
  <c r="AN98"/>
  <c r="AL98"/>
  <c r="AJ98"/>
  <c r="AN97"/>
  <c r="AL97"/>
  <c r="AJ97"/>
  <c r="AN96"/>
  <c r="AL96"/>
  <c r="AJ96"/>
  <c r="AN95"/>
  <c r="AL95"/>
  <c r="AJ95"/>
  <c r="AN94"/>
  <c r="AL94"/>
  <c r="AJ94"/>
  <c r="AN93"/>
  <c r="AL93"/>
  <c r="AJ93"/>
  <c r="AN92"/>
  <c r="AL92"/>
  <c r="AJ92"/>
  <c r="AN91"/>
  <c r="AL91"/>
  <c r="AJ91"/>
  <c r="AN90"/>
  <c r="AL90"/>
  <c r="AJ90"/>
  <c r="AN89"/>
  <c r="AL89"/>
  <c r="M23" i="8"/>
  <c r="B23"/>
  <c r="C2" i="10"/>
  <c r="A5" i="8" s="1"/>
  <c r="AH4" i="13" l="1"/>
  <c r="AI4" s="1"/>
  <c r="AL5" a="1"/>
  <c r="AH66"/>
  <c r="AI66" s="1"/>
  <c r="AH34"/>
  <c r="AI34" s="1"/>
  <c r="AH10"/>
  <c r="AI10" s="1"/>
  <c r="AH18"/>
  <c r="AI18" s="1"/>
  <c r="AH18" i="11"/>
  <c r="AI18" s="1"/>
  <c r="Z5" a="1"/>
  <c r="B20" i="12" a="1"/>
  <c r="G2" a="1"/>
  <c r="B37" i="8"/>
  <c r="I37" s="1" a="1"/>
  <c r="B36"/>
  <c r="B35"/>
  <c r="A9" s="1"/>
  <c r="B38"/>
  <c r="B34"/>
  <c r="I36" a="1"/>
  <c r="N15" i="5" a="1"/>
  <c r="T15" s="1"/>
  <c r="C15" a="1"/>
  <c r="J15" s="1"/>
  <c r="T13"/>
  <c r="S13"/>
  <c r="R13"/>
  <c r="Q13"/>
  <c r="P13"/>
  <c r="O13"/>
  <c r="N13"/>
  <c r="M13"/>
  <c r="I13"/>
  <c r="H13"/>
  <c r="G13"/>
  <c r="F13"/>
  <c r="E13"/>
  <c r="D13"/>
  <c r="C13"/>
  <c r="B13"/>
  <c r="U12"/>
  <c r="J12"/>
  <c r="U11"/>
  <c r="L11"/>
  <c r="J11"/>
  <c r="A11"/>
  <c r="U10"/>
  <c r="L10"/>
  <c r="J10"/>
  <c r="A10"/>
  <c r="U9"/>
  <c r="L9"/>
  <c r="J9"/>
  <c r="A9"/>
  <c r="U8"/>
  <c r="L8"/>
  <c r="J8"/>
  <c r="A8"/>
  <c r="U7"/>
  <c r="L7"/>
  <c r="J7"/>
  <c r="A7"/>
  <c r="U6"/>
  <c r="L6"/>
  <c r="J6"/>
  <c r="A6"/>
  <c r="U5"/>
  <c r="L5"/>
  <c r="J5"/>
  <c r="A5"/>
  <c r="U4"/>
  <c r="T4"/>
  <c r="S4"/>
  <c r="R4"/>
  <c r="Q4"/>
  <c r="P4"/>
  <c r="O4"/>
  <c r="N4"/>
  <c r="M4"/>
  <c r="L4"/>
  <c r="J4"/>
  <c r="I4"/>
  <c r="H4"/>
  <c r="G4"/>
  <c r="F4"/>
  <c r="E4"/>
  <c r="D4"/>
  <c r="C4"/>
  <c r="B4"/>
  <c r="A4"/>
  <c r="L3"/>
  <c r="A3"/>
  <c r="AR5" i="13" l="1"/>
  <c r="AP5"/>
  <c r="AN5"/>
  <c r="AL5"/>
  <c r="AS5"/>
  <c r="AQ5"/>
  <c r="AO5"/>
  <c r="AM5"/>
  <c r="Z5" a="1"/>
  <c r="AF5" i="11"/>
  <c r="AD5"/>
  <c r="AB5"/>
  <c r="Z5"/>
  <c r="AG5"/>
  <c r="AE5"/>
  <c r="AC5"/>
  <c r="AA5"/>
  <c r="H35" i="12"/>
  <c r="F35"/>
  <c r="D35"/>
  <c r="B35"/>
  <c r="H34"/>
  <c r="F34"/>
  <c r="D34"/>
  <c r="B34"/>
  <c r="H33"/>
  <c r="F33"/>
  <c r="D33"/>
  <c r="B33"/>
  <c r="H32"/>
  <c r="F32"/>
  <c r="D32"/>
  <c r="B32"/>
  <c r="H31"/>
  <c r="F31"/>
  <c r="D31"/>
  <c r="B31"/>
  <c r="H30"/>
  <c r="F30"/>
  <c r="D30"/>
  <c r="B30"/>
  <c r="H29"/>
  <c r="F29"/>
  <c r="D29"/>
  <c r="B29"/>
  <c r="H28"/>
  <c r="F28"/>
  <c r="D28"/>
  <c r="B28"/>
  <c r="H27"/>
  <c r="F27"/>
  <c r="D27"/>
  <c r="B27"/>
  <c r="H26"/>
  <c r="F26"/>
  <c r="D26"/>
  <c r="B26"/>
  <c r="H25"/>
  <c r="F25"/>
  <c r="D25"/>
  <c r="B25"/>
  <c r="H24"/>
  <c r="F24"/>
  <c r="D24"/>
  <c r="B24"/>
  <c r="H23"/>
  <c r="F23"/>
  <c r="D23"/>
  <c r="B23"/>
  <c r="H22"/>
  <c r="F22"/>
  <c r="D22"/>
  <c r="B22"/>
  <c r="H21"/>
  <c r="F21"/>
  <c r="D21"/>
  <c r="B21"/>
  <c r="H20"/>
  <c r="F20"/>
  <c r="D20"/>
  <c r="I35"/>
  <c r="G35"/>
  <c r="E35"/>
  <c r="C35"/>
  <c r="I34"/>
  <c r="G34"/>
  <c r="E34"/>
  <c r="C34"/>
  <c r="I33"/>
  <c r="G33"/>
  <c r="E33"/>
  <c r="C33"/>
  <c r="I32"/>
  <c r="G32"/>
  <c r="E32"/>
  <c r="C32"/>
  <c r="I31"/>
  <c r="G31"/>
  <c r="E31"/>
  <c r="C31"/>
  <c r="I30"/>
  <c r="G30"/>
  <c r="E30"/>
  <c r="C30"/>
  <c r="I29"/>
  <c r="G29"/>
  <c r="E29"/>
  <c r="C29"/>
  <c r="I28"/>
  <c r="G28"/>
  <c r="E28"/>
  <c r="C28"/>
  <c r="I27"/>
  <c r="G27"/>
  <c r="E27"/>
  <c r="C27"/>
  <c r="I26"/>
  <c r="G26"/>
  <c r="E26"/>
  <c r="C26"/>
  <c r="I25"/>
  <c r="G25"/>
  <c r="E25"/>
  <c r="C25"/>
  <c r="I24"/>
  <c r="G24"/>
  <c r="E24"/>
  <c r="C24"/>
  <c r="I23"/>
  <c r="G23"/>
  <c r="E23"/>
  <c r="C23"/>
  <c r="I22"/>
  <c r="G22"/>
  <c r="E22"/>
  <c r="C22"/>
  <c r="I21"/>
  <c r="G21"/>
  <c r="E21"/>
  <c r="C21"/>
  <c r="I20"/>
  <c r="G20"/>
  <c r="E20"/>
  <c r="C20"/>
  <c r="B20"/>
  <c r="G17"/>
  <c r="G15"/>
  <c r="G13"/>
  <c r="G11"/>
  <c r="G9"/>
  <c r="G7"/>
  <c r="G5"/>
  <c r="G3"/>
  <c r="G2"/>
  <c r="G16"/>
  <c r="G14"/>
  <c r="G12"/>
  <c r="G10"/>
  <c r="G8"/>
  <c r="G6"/>
  <c r="G4"/>
  <c r="L9" i="8"/>
  <c r="I35" a="1"/>
  <c r="O36"/>
  <c r="J36"/>
  <c r="N36"/>
  <c r="I36"/>
  <c r="M36"/>
  <c r="L36"/>
  <c r="P36"/>
  <c r="K36"/>
  <c r="O37"/>
  <c r="L37"/>
  <c r="P37"/>
  <c r="K37"/>
  <c r="J37"/>
  <c r="N37"/>
  <c r="I37"/>
  <c r="M37"/>
  <c r="I38" a="1"/>
  <c r="C15" i="5"/>
  <c r="G15"/>
  <c r="E15"/>
  <c r="I15"/>
  <c r="O15"/>
  <c r="Q15"/>
  <c r="S15"/>
  <c r="U15"/>
  <c r="D15"/>
  <c r="F15"/>
  <c r="B16" s="1" a="1"/>
  <c r="H15"/>
  <c r="N15"/>
  <c r="P15"/>
  <c r="R15"/>
  <c r="AL7" i="13" l="1" a="1"/>
  <c r="AF5"/>
  <c r="AD5"/>
  <c r="AB5"/>
  <c r="Z5"/>
  <c r="AE5"/>
  <c r="AA5"/>
  <c r="AG5"/>
  <c r="AC5"/>
  <c r="AH5" i="11"/>
  <c r="AI5" s="1"/>
  <c r="Z7" a="1"/>
  <c r="B42" i="12" a="1"/>
  <c r="B40" a="1"/>
  <c r="B46" a="1"/>
  <c r="A44" i="8"/>
  <c r="I35"/>
  <c r="J35"/>
  <c r="N35"/>
  <c r="L35"/>
  <c r="K35"/>
  <c r="M35"/>
  <c r="I38"/>
  <c r="P38"/>
  <c r="L38"/>
  <c r="O38"/>
  <c r="K38"/>
  <c r="N38"/>
  <c r="J38"/>
  <c r="M38"/>
  <c r="I16" i="5"/>
  <c r="G16"/>
  <c r="E16"/>
  <c r="C16"/>
  <c r="H16"/>
  <c r="F16"/>
  <c r="D16"/>
  <c r="B16"/>
  <c r="M16" a="1"/>
  <c r="AH5" i="13" l="1"/>
  <c r="AI5" s="1"/>
  <c r="AR9"/>
  <c r="AP9"/>
  <c r="AN9"/>
  <c r="AL9"/>
  <c r="AR8"/>
  <c r="AP8"/>
  <c r="AN8"/>
  <c r="AL8"/>
  <c r="AR7"/>
  <c r="AS9"/>
  <c r="AO9"/>
  <c r="AS8"/>
  <c r="AO8"/>
  <c r="AS7"/>
  <c r="AP7"/>
  <c r="AN7"/>
  <c r="AL7"/>
  <c r="AQ9"/>
  <c r="AM9"/>
  <c r="AQ8"/>
  <c r="AM8"/>
  <c r="AQ7"/>
  <c r="AO7"/>
  <c r="AM7"/>
  <c r="Z7" a="1"/>
  <c r="AF9" i="11"/>
  <c r="AD9"/>
  <c r="AB9"/>
  <c r="Z9"/>
  <c r="AF8"/>
  <c r="AD8"/>
  <c r="AB8"/>
  <c r="Z8"/>
  <c r="AF7"/>
  <c r="AD7"/>
  <c r="AB7"/>
  <c r="Z7"/>
  <c r="AG9"/>
  <c r="AE9"/>
  <c r="AC9"/>
  <c r="AA9"/>
  <c r="AG8"/>
  <c r="AE8"/>
  <c r="AC8"/>
  <c r="AA8"/>
  <c r="AG7"/>
  <c r="AE7"/>
  <c r="AC7"/>
  <c r="AA7"/>
  <c r="I42" i="12"/>
  <c r="G42"/>
  <c r="E42"/>
  <c r="C42"/>
  <c r="B42"/>
  <c r="H42"/>
  <c r="F42"/>
  <c r="D42"/>
  <c r="I46"/>
  <c r="G46"/>
  <c r="E46"/>
  <c r="C46"/>
  <c r="B46"/>
  <c r="H46"/>
  <c r="F46"/>
  <c r="D46"/>
  <c r="I40"/>
  <c r="G40"/>
  <c r="E40"/>
  <c r="C40"/>
  <c r="B40"/>
  <c r="H40"/>
  <c r="F40"/>
  <c r="D40"/>
  <c r="M7" i="8" a="1"/>
  <c r="N7" s="1"/>
  <c r="M8" a="1"/>
  <c r="C8" a="1"/>
  <c r="C8" s="1"/>
  <c r="S16" i="5"/>
  <c r="Q16"/>
  <c r="O16"/>
  <c r="M16"/>
  <c r="T16"/>
  <c r="R16"/>
  <c r="P16"/>
  <c r="N16"/>
  <c r="B17" a="1"/>
  <c r="A18"/>
  <c r="AL11" i="13" l="1" a="1"/>
  <c r="AF9"/>
  <c r="AD9"/>
  <c r="AB9"/>
  <c r="Z9"/>
  <c r="AF8"/>
  <c r="AD8"/>
  <c r="AB8"/>
  <c r="Z8"/>
  <c r="AF7"/>
  <c r="AD7"/>
  <c r="AB7"/>
  <c r="Z7"/>
  <c r="AG9"/>
  <c r="AE9"/>
  <c r="AC9"/>
  <c r="AA9"/>
  <c r="AG8"/>
  <c r="AE8"/>
  <c r="AC8"/>
  <c r="AA8"/>
  <c r="AG7"/>
  <c r="AE7"/>
  <c r="AC7"/>
  <c r="AA7"/>
  <c r="AH8" i="11"/>
  <c r="AI8" s="1"/>
  <c r="Z11" a="1"/>
  <c r="AD17" s="1"/>
  <c r="AH7"/>
  <c r="AI7" s="1"/>
  <c r="AH9"/>
  <c r="AI9" s="1"/>
  <c r="B41" i="12" a="1"/>
  <c r="S7" i="8"/>
  <c r="R7"/>
  <c r="M7"/>
  <c r="O7"/>
  <c r="P7"/>
  <c r="Q7"/>
  <c r="T7"/>
  <c r="N8"/>
  <c r="P8"/>
  <c r="S8"/>
  <c r="Q8"/>
  <c r="M8"/>
  <c r="R8"/>
  <c r="T8"/>
  <c r="O8"/>
  <c r="G8"/>
  <c r="E8"/>
  <c r="H8"/>
  <c r="F8"/>
  <c r="D8"/>
  <c r="A43" i="5"/>
  <c r="M17" a="1"/>
  <c r="L18"/>
  <c r="I17"/>
  <c r="G17"/>
  <c r="E17"/>
  <c r="C17"/>
  <c r="H17"/>
  <c r="F17"/>
  <c r="D17"/>
  <c r="B17"/>
  <c r="B20" s="1" a="1"/>
  <c r="AH7" i="13" l="1"/>
  <c r="AI7" s="1"/>
  <c r="AH8"/>
  <c r="AI8" s="1"/>
  <c r="AH9"/>
  <c r="AI9" s="1"/>
  <c r="AR17"/>
  <c r="AP17"/>
  <c r="AN17"/>
  <c r="AL17"/>
  <c r="AR16"/>
  <c r="AP16"/>
  <c r="AN16"/>
  <c r="AL16"/>
  <c r="AR15"/>
  <c r="AP15"/>
  <c r="AN15"/>
  <c r="AL15"/>
  <c r="AR14"/>
  <c r="AP14"/>
  <c r="AN14"/>
  <c r="AL14"/>
  <c r="AR13"/>
  <c r="AP13"/>
  <c r="AN13"/>
  <c r="AL13"/>
  <c r="AR12"/>
  <c r="AP12"/>
  <c r="AN12"/>
  <c r="AL12"/>
  <c r="AR11"/>
  <c r="AP11"/>
  <c r="AN11"/>
  <c r="AL11"/>
  <c r="AS17"/>
  <c r="AL19" s="1" a="1"/>
  <c r="AO17"/>
  <c r="AS16"/>
  <c r="AO16"/>
  <c r="AS15"/>
  <c r="AO15"/>
  <c r="AS14"/>
  <c r="AO14"/>
  <c r="AS13"/>
  <c r="AO13"/>
  <c r="AS12"/>
  <c r="AO12"/>
  <c r="AS11"/>
  <c r="AO11"/>
  <c r="AQ17"/>
  <c r="AM17"/>
  <c r="AQ16"/>
  <c r="AM16"/>
  <c r="AQ15"/>
  <c r="AM15"/>
  <c r="AQ14"/>
  <c r="AM14"/>
  <c r="AQ13"/>
  <c r="AM13"/>
  <c r="AQ12"/>
  <c r="AM12"/>
  <c r="AQ11"/>
  <c r="AM11"/>
  <c r="Z11" a="1"/>
  <c r="AC11" i="11"/>
  <c r="AC12"/>
  <c r="AC13"/>
  <c r="AC14"/>
  <c r="AC15"/>
  <c r="AC16"/>
  <c r="AC17"/>
  <c r="AB11"/>
  <c r="AB12"/>
  <c r="AB13"/>
  <c r="AB14"/>
  <c r="AB15"/>
  <c r="AB16"/>
  <c r="AB17"/>
  <c r="AG11"/>
  <c r="AG12"/>
  <c r="AG13"/>
  <c r="AG14"/>
  <c r="AG15"/>
  <c r="AG16"/>
  <c r="AG17"/>
  <c r="AF11"/>
  <c r="AF12"/>
  <c r="AF13"/>
  <c r="AF14"/>
  <c r="AF15"/>
  <c r="AF16"/>
  <c r="AF17"/>
  <c r="AA11"/>
  <c r="AE11"/>
  <c r="AA12"/>
  <c r="AE12"/>
  <c r="AA13"/>
  <c r="AE13"/>
  <c r="AA14"/>
  <c r="AE14"/>
  <c r="AA15"/>
  <c r="AE15"/>
  <c r="AA16"/>
  <c r="AE16"/>
  <c r="AA17"/>
  <c r="AE17"/>
  <c r="Z11"/>
  <c r="AH11" s="1"/>
  <c r="AI11" s="1"/>
  <c r="AD11"/>
  <c r="Z12"/>
  <c r="AH12" s="1"/>
  <c r="AI12" s="1"/>
  <c r="AD12"/>
  <c r="Z13"/>
  <c r="AH13" s="1"/>
  <c r="AI13" s="1"/>
  <c r="AD13"/>
  <c r="Z14"/>
  <c r="AH14" s="1"/>
  <c r="AI14" s="1"/>
  <c r="AD14"/>
  <c r="Z15"/>
  <c r="AH15" s="1"/>
  <c r="AI15" s="1"/>
  <c r="AD15"/>
  <c r="Z16"/>
  <c r="AH16" s="1"/>
  <c r="AI16" s="1"/>
  <c r="AD16"/>
  <c r="Z17"/>
  <c r="AH17" s="1"/>
  <c r="AI17" s="1"/>
  <c r="H41" i="12"/>
  <c r="F41"/>
  <c r="D41"/>
  <c r="I41"/>
  <c r="G41"/>
  <c r="E41"/>
  <c r="C41"/>
  <c r="B41"/>
  <c r="B11" i="8" a="1"/>
  <c r="B11" s="1"/>
  <c r="S17" i="5"/>
  <c r="Q17"/>
  <c r="O17"/>
  <c r="M17"/>
  <c r="T17"/>
  <c r="R17"/>
  <c r="P17"/>
  <c r="N17"/>
  <c r="H27"/>
  <c r="F27"/>
  <c r="D27"/>
  <c r="B27"/>
  <c r="H26"/>
  <c r="F26"/>
  <c r="D26"/>
  <c r="B26"/>
  <c r="H25"/>
  <c r="F25"/>
  <c r="D25"/>
  <c r="B25"/>
  <c r="H24"/>
  <c r="F24"/>
  <c r="D24"/>
  <c r="B24"/>
  <c r="H23"/>
  <c r="F23"/>
  <c r="D23"/>
  <c r="B23"/>
  <c r="H22"/>
  <c r="F22"/>
  <c r="D22"/>
  <c r="B22"/>
  <c r="H21"/>
  <c r="F21"/>
  <c r="D21"/>
  <c r="B21"/>
  <c r="H20"/>
  <c r="F20"/>
  <c r="D20"/>
  <c r="B20"/>
  <c r="I27"/>
  <c r="G27"/>
  <c r="E27"/>
  <c r="C27"/>
  <c r="I26"/>
  <c r="G26"/>
  <c r="E26"/>
  <c r="C26"/>
  <c r="I25"/>
  <c r="G25"/>
  <c r="E25"/>
  <c r="C25"/>
  <c r="I24"/>
  <c r="G24"/>
  <c r="E24"/>
  <c r="C24"/>
  <c r="I23"/>
  <c r="G23"/>
  <c r="E23"/>
  <c r="C23"/>
  <c r="I22"/>
  <c r="G22"/>
  <c r="E22"/>
  <c r="C22"/>
  <c r="I21"/>
  <c r="G21"/>
  <c r="E21"/>
  <c r="C21"/>
  <c r="I20"/>
  <c r="G20"/>
  <c r="E20"/>
  <c r="C20"/>
  <c r="L43"/>
  <c r="AS33" i="13" l="1"/>
  <c r="AL35" s="1" a="1"/>
  <c r="AQ33"/>
  <c r="AO33"/>
  <c r="AM33"/>
  <c r="AS32"/>
  <c r="AQ32"/>
  <c r="AO32"/>
  <c r="AM32"/>
  <c r="AS31"/>
  <c r="AQ31"/>
  <c r="AO31"/>
  <c r="AM31"/>
  <c r="AS30"/>
  <c r="AQ30"/>
  <c r="AO30"/>
  <c r="AM30"/>
  <c r="AS29"/>
  <c r="AQ29"/>
  <c r="AO29"/>
  <c r="AM29"/>
  <c r="AS28"/>
  <c r="AQ28"/>
  <c r="AO28"/>
  <c r="AM28"/>
  <c r="AS27"/>
  <c r="AQ27"/>
  <c r="AO27"/>
  <c r="AM27"/>
  <c r="AS26"/>
  <c r="AQ26"/>
  <c r="AO26"/>
  <c r="AM26"/>
  <c r="AS25"/>
  <c r="AQ25"/>
  <c r="AO25"/>
  <c r="AM25"/>
  <c r="AS24"/>
  <c r="AQ24"/>
  <c r="AO24"/>
  <c r="AM24"/>
  <c r="AS23"/>
  <c r="AQ23"/>
  <c r="AO23"/>
  <c r="AM23"/>
  <c r="AS22"/>
  <c r="AQ22"/>
  <c r="AO22"/>
  <c r="AR33"/>
  <c r="AP33"/>
  <c r="AN33"/>
  <c r="AL33"/>
  <c r="AR32"/>
  <c r="AP32"/>
  <c r="AN32"/>
  <c r="AL32"/>
  <c r="AR31"/>
  <c r="AP31"/>
  <c r="AN31"/>
  <c r="AL31"/>
  <c r="AR30"/>
  <c r="AP30"/>
  <c r="AN30"/>
  <c r="AL30"/>
  <c r="AR29"/>
  <c r="AP29"/>
  <c r="AN29"/>
  <c r="AL29"/>
  <c r="AR28"/>
  <c r="AP28"/>
  <c r="AN28"/>
  <c r="AL28"/>
  <c r="AR27"/>
  <c r="AP27"/>
  <c r="AN27"/>
  <c r="AL27"/>
  <c r="AR26"/>
  <c r="AP26"/>
  <c r="AN26"/>
  <c r="AL26"/>
  <c r="AR25"/>
  <c r="AP25"/>
  <c r="AN25"/>
  <c r="AL25"/>
  <c r="AR24"/>
  <c r="AP24"/>
  <c r="AN24"/>
  <c r="AL24"/>
  <c r="AR23"/>
  <c r="AP23"/>
  <c r="AN23"/>
  <c r="AL23"/>
  <c r="AR22"/>
  <c r="AP22"/>
  <c r="AN22"/>
  <c r="AL22"/>
  <c r="AR21"/>
  <c r="AP21"/>
  <c r="AN21"/>
  <c r="AL21"/>
  <c r="AR20"/>
  <c r="AP20"/>
  <c r="AN20"/>
  <c r="AL20"/>
  <c r="AR19"/>
  <c r="AP19"/>
  <c r="AN19"/>
  <c r="AL19"/>
  <c r="AS21"/>
  <c r="AO21"/>
  <c r="AS20"/>
  <c r="AO20"/>
  <c r="AS19"/>
  <c r="AO19"/>
  <c r="AM22"/>
  <c r="AQ21"/>
  <c r="AM21"/>
  <c r="AQ20"/>
  <c r="AM20"/>
  <c r="AQ19"/>
  <c r="AM19"/>
  <c r="AF17"/>
  <c r="AD17"/>
  <c r="AB17"/>
  <c r="Z17"/>
  <c r="AF16"/>
  <c r="AD16"/>
  <c r="AB16"/>
  <c r="Z16"/>
  <c r="AF15"/>
  <c r="AD15"/>
  <c r="AB15"/>
  <c r="Z15"/>
  <c r="AF14"/>
  <c r="AD14"/>
  <c r="AB14"/>
  <c r="Z14"/>
  <c r="AF13"/>
  <c r="AD13"/>
  <c r="AB13"/>
  <c r="Z13"/>
  <c r="AF12"/>
  <c r="AD12"/>
  <c r="AB12"/>
  <c r="Z12"/>
  <c r="AF11"/>
  <c r="AD11"/>
  <c r="AB11"/>
  <c r="Z11"/>
  <c r="AG17"/>
  <c r="AE17"/>
  <c r="AC17"/>
  <c r="AA17"/>
  <c r="AG16"/>
  <c r="AE16"/>
  <c r="AC16"/>
  <c r="AA16"/>
  <c r="AG15"/>
  <c r="AE15"/>
  <c r="AC15"/>
  <c r="AA15"/>
  <c r="AG14"/>
  <c r="AE14"/>
  <c r="AC14"/>
  <c r="AA14"/>
  <c r="AG13"/>
  <c r="AE13"/>
  <c r="AC13"/>
  <c r="AA13"/>
  <c r="AG12"/>
  <c r="AE12"/>
  <c r="AC12"/>
  <c r="AA12"/>
  <c r="AG11"/>
  <c r="AE11"/>
  <c r="AC11"/>
  <c r="AA11"/>
  <c r="Z19" i="11" a="1"/>
  <c r="B43" i="12" a="1"/>
  <c r="D11" i="8"/>
  <c r="D13"/>
  <c r="D15"/>
  <c r="D17"/>
  <c r="E11"/>
  <c r="E13"/>
  <c r="E15"/>
  <c r="E17"/>
  <c r="F11"/>
  <c r="F13"/>
  <c r="F15"/>
  <c r="F17"/>
  <c r="G11"/>
  <c r="G13"/>
  <c r="G15"/>
  <c r="G17"/>
  <c r="D12"/>
  <c r="D14"/>
  <c r="D16"/>
  <c r="D18"/>
  <c r="E12"/>
  <c r="E14"/>
  <c r="E16"/>
  <c r="E18"/>
  <c r="F12"/>
  <c r="F14"/>
  <c r="F16"/>
  <c r="F18"/>
  <c r="G12"/>
  <c r="G14"/>
  <c r="G16"/>
  <c r="G18"/>
  <c r="H11"/>
  <c r="H12"/>
  <c r="H13"/>
  <c r="H14"/>
  <c r="H15"/>
  <c r="H16"/>
  <c r="H17"/>
  <c r="H18"/>
  <c r="I11"/>
  <c r="I12"/>
  <c r="I13"/>
  <c r="I14"/>
  <c r="I15"/>
  <c r="I16"/>
  <c r="I17"/>
  <c r="I18"/>
  <c r="B12"/>
  <c r="B13"/>
  <c r="B14"/>
  <c r="B15"/>
  <c r="B16"/>
  <c r="B17"/>
  <c r="B18"/>
  <c r="C11"/>
  <c r="C12"/>
  <c r="C13"/>
  <c r="C14"/>
  <c r="C15"/>
  <c r="C16"/>
  <c r="C17"/>
  <c r="C18"/>
  <c r="E28" i="5"/>
  <c r="F19"/>
  <c r="I28"/>
  <c r="J19"/>
  <c r="D28"/>
  <c r="E19"/>
  <c r="H28"/>
  <c r="I19"/>
  <c r="C28"/>
  <c r="D19"/>
  <c r="G28"/>
  <c r="H19"/>
  <c r="B45" a="1"/>
  <c r="B30" a="1"/>
  <c r="B28"/>
  <c r="J20"/>
  <c r="C19"/>
  <c r="A19"/>
  <c r="F28"/>
  <c r="G19"/>
  <c r="A20"/>
  <c r="J21"/>
  <c r="A21"/>
  <c r="J22"/>
  <c r="A22"/>
  <c r="J23"/>
  <c r="A23"/>
  <c r="J24"/>
  <c r="A24"/>
  <c r="J25"/>
  <c r="A25"/>
  <c r="J26"/>
  <c r="J27"/>
  <c r="A26"/>
  <c r="M20" a="1"/>
  <c r="AS65" i="13" l="1"/>
  <c r="AL67" s="1" a="1"/>
  <c r="AQ65"/>
  <c r="AO65"/>
  <c r="AM65"/>
  <c r="AS64"/>
  <c r="AQ64"/>
  <c r="AO64"/>
  <c r="AM64"/>
  <c r="AS63"/>
  <c r="AQ63"/>
  <c r="AO63"/>
  <c r="AM63"/>
  <c r="AS62"/>
  <c r="AQ62"/>
  <c r="AO62"/>
  <c r="AM62"/>
  <c r="AS61"/>
  <c r="AQ61"/>
  <c r="AO61"/>
  <c r="AM61"/>
  <c r="AS60"/>
  <c r="AQ60"/>
  <c r="AO60"/>
  <c r="AM60"/>
  <c r="AS59"/>
  <c r="AQ59"/>
  <c r="AO59"/>
  <c r="AM59"/>
  <c r="AS58"/>
  <c r="AQ58"/>
  <c r="AO58"/>
  <c r="AM58"/>
  <c r="AS57"/>
  <c r="AQ57"/>
  <c r="AO57"/>
  <c r="AM57"/>
  <c r="AS56"/>
  <c r="AQ56"/>
  <c r="AO56"/>
  <c r="AM56"/>
  <c r="AS55"/>
  <c r="AQ55"/>
  <c r="AO55"/>
  <c r="AM55"/>
  <c r="AS54"/>
  <c r="AQ54"/>
  <c r="AO54"/>
  <c r="AM54"/>
  <c r="AS53"/>
  <c r="AQ53"/>
  <c r="AO53"/>
  <c r="AM53"/>
  <c r="AS52"/>
  <c r="AQ52"/>
  <c r="AO52"/>
  <c r="AM52"/>
  <c r="AS51"/>
  <c r="AQ51"/>
  <c r="AO51"/>
  <c r="AM51"/>
  <c r="AS50"/>
  <c r="AQ50"/>
  <c r="AO50"/>
  <c r="AM50"/>
  <c r="AS49"/>
  <c r="AQ49"/>
  <c r="AO49"/>
  <c r="AM49"/>
  <c r="AS48"/>
  <c r="AQ48"/>
  <c r="AO48"/>
  <c r="AM48"/>
  <c r="AS47"/>
  <c r="AQ47"/>
  <c r="AO47"/>
  <c r="AM47"/>
  <c r="AS46"/>
  <c r="AQ46"/>
  <c r="AO46"/>
  <c r="AM46"/>
  <c r="AS45"/>
  <c r="AQ45"/>
  <c r="AO45"/>
  <c r="AM45"/>
  <c r="AS44"/>
  <c r="AQ44"/>
  <c r="AO44"/>
  <c r="AM44"/>
  <c r="AS43"/>
  <c r="AQ43"/>
  <c r="AO43"/>
  <c r="AM43"/>
  <c r="AS42"/>
  <c r="AQ42"/>
  <c r="AO42"/>
  <c r="AM42"/>
  <c r="AS41"/>
  <c r="AQ41"/>
  <c r="AO41"/>
  <c r="AM41"/>
  <c r="AS40"/>
  <c r="AQ40"/>
  <c r="AO40"/>
  <c r="AM40"/>
  <c r="AS39"/>
  <c r="AQ39"/>
  <c r="AO39"/>
  <c r="AM39"/>
  <c r="AS38"/>
  <c r="AQ38"/>
  <c r="AO38"/>
  <c r="AM38"/>
  <c r="AS37"/>
  <c r="AQ37"/>
  <c r="AO37"/>
  <c r="AM37"/>
  <c r="AS36"/>
  <c r="AQ36"/>
  <c r="AO36"/>
  <c r="AM36"/>
  <c r="AS35"/>
  <c r="AQ35"/>
  <c r="AO35"/>
  <c r="AM35"/>
  <c r="AR65"/>
  <c r="AP65"/>
  <c r="AN65"/>
  <c r="AL65"/>
  <c r="AR64"/>
  <c r="AP64"/>
  <c r="AN64"/>
  <c r="AL64"/>
  <c r="AR63"/>
  <c r="AP63"/>
  <c r="AN63"/>
  <c r="AL63"/>
  <c r="AR62"/>
  <c r="AP62"/>
  <c r="AN62"/>
  <c r="AL62"/>
  <c r="AR61"/>
  <c r="AP61"/>
  <c r="AN61"/>
  <c r="AL61"/>
  <c r="AR60"/>
  <c r="AP60"/>
  <c r="AN60"/>
  <c r="AL60"/>
  <c r="AR59"/>
  <c r="AP59"/>
  <c r="AN59"/>
  <c r="AL59"/>
  <c r="AR58"/>
  <c r="AP58"/>
  <c r="AN58"/>
  <c r="AL58"/>
  <c r="AR57"/>
  <c r="AP57"/>
  <c r="AN57"/>
  <c r="AL57"/>
  <c r="AR56"/>
  <c r="AP56"/>
  <c r="AN56"/>
  <c r="AL56"/>
  <c r="AR55"/>
  <c r="AP55"/>
  <c r="AN55"/>
  <c r="AL55"/>
  <c r="AR54"/>
  <c r="AP54"/>
  <c r="AN54"/>
  <c r="AL54"/>
  <c r="AR53"/>
  <c r="AP53"/>
  <c r="AN53"/>
  <c r="AL53"/>
  <c r="AR52"/>
  <c r="AP52"/>
  <c r="AN52"/>
  <c r="AL52"/>
  <c r="AR51"/>
  <c r="AP51"/>
  <c r="AN51"/>
  <c r="AL51"/>
  <c r="AR50"/>
  <c r="AP50"/>
  <c r="AN50"/>
  <c r="AL50"/>
  <c r="AR49"/>
  <c r="AP49"/>
  <c r="AN49"/>
  <c r="AL49"/>
  <c r="AR48"/>
  <c r="AP48"/>
  <c r="AN48"/>
  <c r="AL48"/>
  <c r="AR47"/>
  <c r="AP47"/>
  <c r="AN47"/>
  <c r="AL47"/>
  <c r="AR46"/>
  <c r="AP46"/>
  <c r="AN46"/>
  <c r="AL46"/>
  <c r="AR45"/>
  <c r="AP45"/>
  <c r="AN45"/>
  <c r="AL45"/>
  <c r="AR44"/>
  <c r="AP44"/>
  <c r="AN44"/>
  <c r="AL44"/>
  <c r="AR43"/>
  <c r="AP43"/>
  <c r="AN43"/>
  <c r="AL43"/>
  <c r="AR42"/>
  <c r="AP42"/>
  <c r="AN42"/>
  <c r="AL42"/>
  <c r="AR41"/>
  <c r="AP41"/>
  <c r="AN41"/>
  <c r="AL41"/>
  <c r="AR40"/>
  <c r="AP40"/>
  <c r="AN40"/>
  <c r="AL40"/>
  <c r="AR39"/>
  <c r="AP39"/>
  <c r="AN39"/>
  <c r="AL39"/>
  <c r="AR38"/>
  <c r="AP38"/>
  <c r="AN38"/>
  <c r="AL38"/>
  <c r="AR37"/>
  <c r="AP37"/>
  <c r="AN37"/>
  <c r="AL37"/>
  <c r="AR36"/>
  <c r="AP36"/>
  <c r="AN36"/>
  <c r="AL36"/>
  <c r="AR35"/>
  <c r="AP35"/>
  <c r="AN35"/>
  <c r="AL35"/>
  <c r="AH11"/>
  <c r="AI11" s="1"/>
  <c r="AH12"/>
  <c r="AI12" s="1"/>
  <c r="AH13"/>
  <c r="AI13" s="1"/>
  <c r="AH14"/>
  <c r="AI14" s="1"/>
  <c r="AH15"/>
  <c r="AI15" s="1"/>
  <c r="AH16"/>
  <c r="AI16" s="1"/>
  <c r="AH17"/>
  <c r="AI17" s="1"/>
  <c r="Z19" a="1"/>
  <c r="AE33" i="11"/>
  <c r="AE32"/>
  <c r="AE31"/>
  <c r="AE30"/>
  <c r="AE29"/>
  <c r="AE28"/>
  <c r="AE27"/>
  <c r="AE26"/>
  <c r="AE25"/>
  <c r="AE24"/>
  <c r="AE23"/>
  <c r="AE22"/>
  <c r="AE21"/>
  <c r="AE20"/>
  <c r="AE19"/>
  <c r="AD33"/>
  <c r="AD32"/>
  <c r="AD31"/>
  <c r="AD30"/>
  <c r="AD29"/>
  <c r="AD28"/>
  <c r="AD27"/>
  <c r="AD26"/>
  <c r="AD25"/>
  <c r="AD24"/>
  <c r="AD23"/>
  <c r="AD22"/>
  <c r="AD21"/>
  <c r="AD20"/>
  <c r="AD19"/>
  <c r="AC33"/>
  <c r="AC32"/>
  <c r="AC31"/>
  <c r="AC30"/>
  <c r="AC29"/>
  <c r="AC28"/>
  <c r="AC27"/>
  <c r="AC26"/>
  <c r="AC25"/>
  <c r="AC24"/>
  <c r="AC23"/>
  <c r="AC22"/>
  <c r="AC21"/>
  <c r="AC20"/>
  <c r="AC19"/>
  <c r="AB33"/>
  <c r="AB32"/>
  <c r="AB31"/>
  <c r="AB30"/>
  <c r="AB29"/>
  <c r="AB28"/>
  <c r="AB27"/>
  <c r="AB26"/>
  <c r="AB25"/>
  <c r="AB24"/>
  <c r="AB23"/>
  <c r="AB22"/>
  <c r="AB21"/>
  <c r="AB20"/>
  <c r="AB19"/>
  <c r="Z19"/>
  <c r="AA33"/>
  <c r="AA32"/>
  <c r="AA31"/>
  <c r="AA30"/>
  <c r="AA29"/>
  <c r="AA28"/>
  <c r="AA27"/>
  <c r="AA26"/>
  <c r="AA25"/>
  <c r="AA24"/>
  <c r="AA23"/>
  <c r="AA22"/>
  <c r="AA21"/>
  <c r="AA20"/>
  <c r="AA19"/>
  <c r="Z33"/>
  <c r="Z32"/>
  <c r="Z31"/>
  <c r="Z30"/>
  <c r="Z29"/>
  <c r="Z28"/>
  <c r="Z27"/>
  <c r="Z26"/>
  <c r="Z25"/>
  <c r="Z24"/>
  <c r="Z23"/>
  <c r="Z22"/>
  <c r="Z21"/>
  <c r="Z20"/>
  <c r="AG33"/>
  <c r="AG32"/>
  <c r="AG31"/>
  <c r="AG30"/>
  <c r="AG29"/>
  <c r="AG28"/>
  <c r="AG27"/>
  <c r="AG26"/>
  <c r="AG25"/>
  <c r="AG24"/>
  <c r="AG23"/>
  <c r="AG22"/>
  <c r="AG21"/>
  <c r="AG20"/>
  <c r="AG19"/>
  <c r="AF33"/>
  <c r="AF32"/>
  <c r="AF31"/>
  <c r="AF30"/>
  <c r="AF29"/>
  <c r="AF28"/>
  <c r="AF27"/>
  <c r="AF26"/>
  <c r="AF25"/>
  <c r="AF24"/>
  <c r="AF23"/>
  <c r="AF22"/>
  <c r="AF21"/>
  <c r="AF20"/>
  <c r="AF19"/>
  <c r="H45" i="12"/>
  <c r="F45"/>
  <c r="D45"/>
  <c r="B45"/>
  <c r="H44"/>
  <c r="F44"/>
  <c r="D44"/>
  <c r="B44"/>
  <c r="H43"/>
  <c r="F43"/>
  <c r="D43"/>
  <c r="I45"/>
  <c r="G45"/>
  <c r="E45"/>
  <c r="C45"/>
  <c r="I44"/>
  <c r="G44"/>
  <c r="E44"/>
  <c r="C44"/>
  <c r="I43"/>
  <c r="G43"/>
  <c r="E43"/>
  <c r="B47" s="1" a="1"/>
  <c r="C43"/>
  <c r="B43"/>
  <c r="I52" i="5"/>
  <c r="G52"/>
  <c r="E52"/>
  <c r="C52"/>
  <c r="I51"/>
  <c r="G51"/>
  <c r="E51"/>
  <c r="C51"/>
  <c r="I50"/>
  <c r="G50"/>
  <c r="E50"/>
  <c r="C50"/>
  <c r="I49"/>
  <c r="G49"/>
  <c r="E49"/>
  <c r="C49"/>
  <c r="I48"/>
  <c r="G48"/>
  <c r="E48"/>
  <c r="C48"/>
  <c r="I47"/>
  <c r="G47"/>
  <c r="E47"/>
  <c r="C47"/>
  <c r="I46"/>
  <c r="G46"/>
  <c r="E46"/>
  <c r="C46"/>
  <c r="I45"/>
  <c r="G45"/>
  <c r="E45"/>
  <c r="C45"/>
  <c r="F52"/>
  <c r="B52"/>
  <c r="F51"/>
  <c r="B51"/>
  <c r="F50"/>
  <c r="B50"/>
  <c r="F49"/>
  <c r="B49"/>
  <c r="F48"/>
  <c r="B48"/>
  <c r="F47"/>
  <c r="B47"/>
  <c r="F46"/>
  <c r="B46"/>
  <c r="F45"/>
  <c r="B45"/>
  <c r="H52"/>
  <c r="D52"/>
  <c r="H51"/>
  <c r="D51"/>
  <c r="H50"/>
  <c r="D50"/>
  <c r="H49"/>
  <c r="D49"/>
  <c r="H48"/>
  <c r="D48"/>
  <c r="H47"/>
  <c r="D47"/>
  <c r="H46"/>
  <c r="D46"/>
  <c r="H45"/>
  <c r="D45"/>
  <c r="T27"/>
  <c r="R27"/>
  <c r="P27"/>
  <c r="N27"/>
  <c r="T26"/>
  <c r="R26"/>
  <c r="P26"/>
  <c r="N26"/>
  <c r="T25"/>
  <c r="R25"/>
  <c r="P25"/>
  <c r="N25"/>
  <c r="T24"/>
  <c r="R24"/>
  <c r="P24"/>
  <c r="N24"/>
  <c r="T23"/>
  <c r="R23"/>
  <c r="P23"/>
  <c r="N23"/>
  <c r="T22"/>
  <c r="R22"/>
  <c r="P22"/>
  <c r="N22"/>
  <c r="T21"/>
  <c r="R21"/>
  <c r="P21"/>
  <c r="N21"/>
  <c r="T20"/>
  <c r="R20"/>
  <c r="P20"/>
  <c r="N20"/>
  <c r="S27"/>
  <c r="Q27"/>
  <c r="O27"/>
  <c r="M27"/>
  <c r="S26"/>
  <c r="Q26"/>
  <c r="O26"/>
  <c r="M26"/>
  <c r="S25"/>
  <c r="Q25"/>
  <c r="O25"/>
  <c r="M25"/>
  <c r="S24"/>
  <c r="Q24"/>
  <c r="O24"/>
  <c r="M24"/>
  <c r="S23"/>
  <c r="Q23"/>
  <c r="O23"/>
  <c r="M23"/>
  <c r="S22"/>
  <c r="Q22"/>
  <c r="O22"/>
  <c r="M22"/>
  <c r="S21"/>
  <c r="Q21"/>
  <c r="O21"/>
  <c r="M21"/>
  <c r="S20"/>
  <c r="Q20"/>
  <c r="O20"/>
  <c r="M20"/>
  <c r="I30"/>
  <c r="G30"/>
  <c r="E30"/>
  <c r="C30"/>
  <c r="H30"/>
  <c r="F30"/>
  <c r="D30"/>
  <c r="B30"/>
  <c r="B19"/>
  <c r="AR129" i="13" l="1"/>
  <c r="AP129"/>
  <c r="AN129"/>
  <c r="AL129"/>
  <c r="AR128"/>
  <c r="AP128"/>
  <c r="AN128"/>
  <c r="AL128"/>
  <c r="AR127"/>
  <c r="AP127"/>
  <c r="AN127"/>
  <c r="AL127"/>
  <c r="AR126"/>
  <c r="AP126"/>
  <c r="AN126"/>
  <c r="AL126"/>
  <c r="AR125"/>
  <c r="AP125"/>
  <c r="AN125"/>
  <c r="AL125"/>
  <c r="AR124"/>
  <c r="AP124"/>
  <c r="AN124"/>
  <c r="AL124"/>
  <c r="AR123"/>
  <c r="AP123"/>
  <c r="AN123"/>
  <c r="AL123"/>
  <c r="AR122"/>
  <c r="AP122"/>
  <c r="AN122"/>
  <c r="AL122"/>
  <c r="AR121"/>
  <c r="AP121"/>
  <c r="AN121"/>
  <c r="AL121"/>
  <c r="AR120"/>
  <c r="AP120"/>
  <c r="AN120"/>
  <c r="AL120"/>
  <c r="AR119"/>
  <c r="AP119"/>
  <c r="AN119"/>
  <c r="AL119"/>
  <c r="AR118"/>
  <c r="AP118"/>
  <c r="AN118"/>
  <c r="AL118"/>
  <c r="AR117"/>
  <c r="AP117"/>
  <c r="AN117"/>
  <c r="AL117"/>
  <c r="AR116"/>
  <c r="AP116"/>
  <c r="AN116"/>
  <c r="AL116"/>
  <c r="AR115"/>
  <c r="AP115"/>
  <c r="AN115"/>
  <c r="AL115"/>
  <c r="AR114"/>
  <c r="AP114"/>
  <c r="AN114"/>
  <c r="AL114"/>
  <c r="AR113"/>
  <c r="AP113"/>
  <c r="AN113"/>
  <c r="AL113"/>
  <c r="AR112"/>
  <c r="AP112"/>
  <c r="AN112"/>
  <c r="AL112"/>
  <c r="AR111"/>
  <c r="AP111"/>
  <c r="AN111"/>
  <c r="AL111"/>
  <c r="AR110"/>
  <c r="AP110"/>
  <c r="AN110"/>
  <c r="AL110"/>
  <c r="AR109"/>
  <c r="AP109"/>
  <c r="AN109"/>
  <c r="AL109"/>
  <c r="AR108"/>
  <c r="AP108"/>
  <c r="AN108"/>
  <c r="AL108"/>
  <c r="AR107"/>
  <c r="AP107"/>
  <c r="AN107"/>
  <c r="AL107"/>
  <c r="AR106"/>
  <c r="AP106"/>
  <c r="AN106"/>
  <c r="AL106"/>
  <c r="AR105"/>
  <c r="AP105"/>
  <c r="AN105"/>
  <c r="AL105"/>
  <c r="AR104"/>
  <c r="AP104"/>
  <c r="AN104"/>
  <c r="AL104"/>
  <c r="AR103"/>
  <c r="AP103"/>
  <c r="AN103"/>
  <c r="AL103"/>
  <c r="AR102"/>
  <c r="AP102"/>
  <c r="AN102"/>
  <c r="AL102"/>
  <c r="AR101"/>
  <c r="AP101"/>
  <c r="AN101"/>
  <c r="AL101"/>
  <c r="AR100"/>
  <c r="AP100"/>
  <c r="AN100"/>
  <c r="AL100"/>
  <c r="AR99"/>
  <c r="AP99"/>
  <c r="AN99"/>
  <c r="AL99"/>
  <c r="AR98"/>
  <c r="AP98"/>
  <c r="AN98"/>
  <c r="AL98"/>
  <c r="AR97"/>
  <c r="AP97"/>
  <c r="AN97"/>
  <c r="AL97"/>
  <c r="AR96"/>
  <c r="AP96"/>
  <c r="AN96"/>
  <c r="AL96"/>
  <c r="AR95"/>
  <c r="AP95"/>
  <c r="AN95"/>
  <c r="AL95"/>
  <c r="AR94"/>
  <c r="AP94"/>
  <c r="AN94"/>
  <c r="AL94"/>
  <c r="AR93"/>
  <c r="AP93"/>
  <c r="AN93"/>
  <c r="AL93"/>
  <c r="AR92"/>
  <c r="AP92"/>
  <c r="AN92"/>
  <c r="AL92"/>
  <c r="AR91"/>
  <c r="AP91"/>
  <c r="AN91"/>
  <c r="AL91"/>
  <c r="AR90"/>
  <c r="AP90"/>
  <c r="AN90"/>
  <c r="AL90"/>
  <c r="AR89"/>
  <c r="AP89"/>
  <c r="AN89"/>
  <c r="AL89"/>
  <c r="AR88"/>
  <c r="AP88"/>
  <c r="AN88"/>
  <c r="AL88"/>
  <c r="AR87"/>
  <c r="AP87"/>
  <c r="AN87"/>
  <c r="AL87"/>
  <c r="AR86"/>
  <c r="AP86"/>
  <c r="AN86"/>
  <c r="AL86"/>
  <c r="AR85"/>
  <c r="AP85"/>
  <c r="AN85"/>
  <c r="AL85"/>
  <c r="AR84"/>
  <c r="AP84"/>
  <c r="AN84"/>
  <c r="AL84"/>
  <c r="AR83"/>
  <c r="AP83"/>
  <c r="AN83"/>
  <c r="AL83"/>
  <c r="AR82"/>
  <c r="AP82"/>
  <c r="AN82"/>
  <c r="AL82"/>
  <c r="AR81"/>
  <c r="AP81"/>
  <c r="AN81"/>
  <c r="AL81"/>
  <c r="AR80"/>
  <c r="AP80"/>
  <c r="AN80"/>
  <c r="AL80"/>
  <c r="AR79"/>
  <c r="AP79"/>
  <c r="AN79"/>
  <c r="AL79"/>
  <c r="AR78"/>
  <c r="AP78"/>
  <c r="AN78"/>
  <c r="AL78"/>
  <c r="AR77"/>
  <c r="AP77"/>
  <c r="AN77"/>
  <c r="AL77"/>
  <c r="AR76"/>
  <c r="AP76"/>
  <c r="AN76"/>
  <c r="AL76"/>
  <c r="AR75"/>
  <c r="AP75"/>
  <c r="AN75"/>
  <c r="AL75"/>
  <c r="AR74"/>
  <c r="AP74"/>
  <c r="AN74"/>
  <c r="AL74"/>
  <c r="AR73"/>
  <c r="AP73"/>
  <c r="AN73"/>
  <c r="AL73"/>
  <c r="AR72"/>
  <c r="AP72"/>
  <c r="AN72"/>
  <c r="AL72"/>
  <c r="AR71"/>
  <c r="AP71"/>
  <c r="AN71"/>
  <c r="AL71"/>
  <c r="AR70"/>
  <c r="AP70"/>
  <c r="AN70"/>
  <c r="AL70"/>
  <c r="AR69"/>
  <c r="AP69"/>
  <c r="AN69"/>
  <c r="AL69"/>
  <c r="AR68"/>
  <c r="AP68"/>
  <c r="AN68"/>
  <c r="AL68"/>
  <c r="AR67"/>
  <c r="AP67"/>
  <c r="AN67"/>
  <c r="AL67"/>
  <c r="AS129"/>
  <c r="AQ129"/>
  <c r="AO129"/>
  <c r="AM129"/>
  <c r="AS128"/>
  <c r="AQ128"/>
  <c r="AO128"/>
  <c r="AM128"/>
  <c r="AS127"/>
  <c r="AQ127"/>
  <c r="AO127"/>
  <c r="AM127"/>
  <c r="AS126"/>
  <c r="AQ126"/>
  <c r="AO126"/>
  <c r="AM126"/>
  <c r="AS125"/>
  <c r="AQ125"/>
  <c r="AO125"/>
  <c r="AM125"/>
  <c r="AS124"/>
  <c r="AQ124"/>
  <c r="AO124"/>
  <c r="AM124"/>
  <c r="AS123"/>
  <c r="AQ123"/>
  <c r="AO123"/>
  <c r="AM123"/>
  <c r="AS122"/>
  <c r="AQ122"/>
  <c r="AO122"/>
  <c r="AM122"/>
  <c r="AS121"/>
  <c r="AQ121"/>
  <c r="AO121"/>
  <c r="AM121"/>
  <c r="AS120"/>
  <c r="AQ120"/>
  <c r="AO120"/>
  <c r="AM120"/>
  <c r="AS119"/>
  <c r="AQ119"/>
  <c r="AO119"/>
  <c r="AM119"/>
  <c r="AS118"/>
  <c r="AQ118"/>
  <c r="AO118"/>
  <c r="AM118"/>
  <c r="AS117"/>
  <c r="AQ117"/>
  <c r="AO117"/>
  <c r="AM117"/>
  <c r="AS116"/>
  <c r="AQ116"/>
  <c r="AO116"/>
  <c r="AM116"/>
  <c r="AS115"/>
  <c r="AQ115"/>
  <c r="AO115"/>
  <c r="AM115"/>
  <c r="AS114"/>
  <c r="AQ114"/>
  <c r="AO114"/>
  <c r="AM114"/>
  <c r="AS113"/>
  <c r="AQ113"/>
  <c r="AO113"/>
  <c r="AM113"/>
  <c r="AS112"/>
  <c r="AQ112"/>
  <c r="AO112"/>
  <c r="AM112"/>
  <c r="AS111"/>
  <c r="AQ111"/>
  <c r="AO111"/>
  <c r="AM111"/>
  <c r="AS110"/>
  <c r="AQ110"/>
  <c r="AO110"/>
  <c r="AM110"/>
  <c r="AS109"/>
  <c r="AQ109"/>
  <c r="AO109"/>
  <c r="AM109"/>
  <c r="AS108"/>
  <c r="AQ108"/>
  <c r="AO108"/>
  <c r="AM108"/>
  <c r="AS107"/>
  <c r="AQ107"/>
  <c r="AO107"/>
  <c r="AM107"/>
  <c r="AS106"/>
  <c r="AQ106"/>
  <c r="AO106"/>
  <c r="AM106"/>
  <c r="AS105"/>
  <c r="AQ105"/>
  <c r="AO105"/>
  <c r="AM105"/>
  <c r="AS104"/>
  <c r="AQ104"/>
  <c r="AO104"/>
  <c r="AM104"/>
  <c r="AS103"/>
  <c r="AQ103"/>
  <c r="AO103"/>
  <c r="AM103"/>
  <c r="AS102"/>
  <c r="AQ102"/>
  <c r="AO102"/>
  <c r="AM102"/>
  <c r="AS101"/>
  <c r="AQ101"/>
  <c r="AO101"/>
  <c r="AM101"/>
  <c r="AS100"/>
  <c r="AQ100"/>
  <c r="AO100"/>
  <c r="AM100"/>
  <c r="AS99"/>
  <c r="AQ99"/>
  <c r="AO99"/>
  <c r="AM99"/>
  <c r="AS98"/>
  <c r="AQ98"/>
  <c r="AO98"/>
  <c r="AM98"/>
  <c r="AS97"/>
  <c r="AQ97"/>
  <c r="AO97"/>
  <c r="AM97"/>
  <c r="AS96"/>
  <c r="AQ96"/>
  <c r="AO96"/>
  <c r="AM96"/>
  <c r="AS95"/>
  <c r="AQ95"/>
  <c r="AO95"/>
  <c r="AM95"/>
  <c r="AS94"/>
  <c r="AQ94"/>
  <c r="AO94"/>
  <c r="AM94"/>
  <c r="AS93"/>
  <c r="AQ93"/>
  <c r="AO93"/>
  <c r="AM93"/>
  <c r="AS92"/>
  <c r="AQ92"/>
  <c r="AO92"/>
  <c r="AM92"/>
  <c r="AS91"/>
  <c r="AQ91"/>
  <c r="AO91"/>
  <c r="AM91"/>
  <c r="AS90"/>
  <c r="AQ90"/>
  <c r="AO90"/>
  <c r="AM90"/>
  <c r="AS89"/>
  <c r="AQ89"/>
  <c r="AO89"/>
  <c r="AM89"/>
  <c r="AS88"/>
  <c r="AQ88"/>
  <c r="AO88"/>
  <c r="AM88"/>
  <c r="AS87"/>
  <c r="AQ87"/>
  <c r="AO87"/>
  <c r="AM87"/>
  <c r="AS86"/>
  <c r="AQ86"/>
  <c r="AO86"/>
  <c r="AM86"/>
  <c r="AS85"/>
  <c r="AQ85"/>
  <c r="AO85"/>
  <c r="AM85"/>
  <c r="AS84"/>
  <c r="AQ84"/>
  <c r="AO84"/>
  <c r="AM84"/>
  <c r="AS83"/>
  <c r="AQ83"/>
  <c r="AO83"/>
  <c r="AM83"/>
  <c r="AS82"/>
  <c r="AQ82"/>
  <c r="AO82"/>
  <c r="AM82"/>
  <c r="AS81"/>
  <c r="AQ81"/>
  <c r="AO81"/>
  <c r="AM81"/>
  <c r="AS80"/>
  <c r="AQ80"/>
  <c r="AO80"/>
  <c r="AM80"/>
  <c r="AS79"/>
  <c r="AQ79"/>
  <c r="AO79"/>
  <c r="AM79"/>
  <c r="AS78"/>
  <c r="AQ78"/>
  <c r="AO78"/>
  <c r="AM78"/>
  <c r="AS77"/>
  <c r="AQ77"/>
  <c r="AO77"/>
  <c r="AS76"/>
  <c r="AO76"/>
  <c r="AS75"/>
  <c r="AO75"/>
  <c r="AS74"/>
  <c r="AO74"/>
  <c r="AS73"/>
  <c r="AO73"/>
  <c r="AS72"/>
  <c r="AO72"/>
  <c r="AS71"/>
  <c r="AO71"/>
  <c r="AS70"/>
  <c r="AO70"/>
  <c r="AS69"/>
  <c r="AO69"/>
  <c r="AS68"/>
  <c r="AO68"/>
  <c r="AS67"/>
  <c r="AO67"/>
  <c r="AM77"/>
  <c r="AQ76"/>
  <c r="AM76"/>
  <c r="AQ75"/>
  <c r="AM75"/>
  <c r="AQ74"/>
  <c r="AM74"/>
  <c r="AQ73"/>
  <c r="AM73"/>
  <c r="AQ72"/>
  <c r="AM72"/>
  <c r="AQ71"/>
  <c r="AM71"/>
  <c r="AQ70"/>
  <c r="AM70"/>
  <c r="AQ69"/>
  <c r="AM69"/>
  <c r="AQ68"/>
  <c r="AM68"/>
  <c r="AQ67"/>
  <c r="AM67"/>
  <c r="AF33"/>
  <c r="AD33"/>
  <c r="AB33"/>
  <c r="Z33"/>
  <c r="AF32"/>
  <c r="AD32"/>
  <c r="AB32"/>
  <c r="Z32"/>
  <c r="AF31"/>
  <c r="AD31"/>
  <c r="AB31"/>
  <c r="Z31"/>
  <c r="AF30"/>
  <c r="AD30"/>
  <c r="AB30"/>
  <c r="Z30"/>
  <c r="AF29"/>
  <c r="AD29"/>
  <c r="AB29"/>
  <c r="Z29"/>
  <c r="AF28"/>
  <c r="AD28"/>
  <c r="AB28"/>
  <c r="Z28"/>
  <c r="AF27"/>
  <c r="AD27"/>
  <c r="AB27"/>
  <c r="Z27"/>
  <c r="AF26"/>
  <c r="AD26"/>
  <c r="AB26"/>
  <c r="Z26"/>
  <c r="AF25"/>
  <c r="AD25"/>
  <c r="AB25"/>
  <c r="Z25"/>
  <c r="AF24"/>
  <c r="AD24"/>
  <c r="AB24"/>
  <c r="Z24"/>
  <c r="AF23"/>
  <c r="AD23"/>
  <c r="AB23"/>
  <c r="Z23"/>
  <c r="AF22"/>
  <c r="AD22"/>
  <c r="AB22"/>
  <c r="Z22"/>
  <c r="AF21"/>
  <c r="AD21"/>
  <c r="AB21"/>
  <c r="Z21"/>
  <c r="AF20"/>
  <c r="AD20"/>
  <c r="AB20"/>
  <c r="Z20"/>
  <c r="AF19"/>
  <c r="AD19"/>
  <c r="AB19"/>
  <c r="Z19"/>
  <c r="AG33"/>
  <c r="Z35" s="1" a="1"/>
  <c r="AE33"/>
  <c r="AC33"/>
  <c r="AA33"/>
  <c r="AG32"/>
  <c r="AE32"/>
  <c r="AC32"/>
  <c r="AA32"/>
  <c r="AG31"/>
  <c r="AE31"/>
  <c r="AC31"/>
  <c r="AA31"/>
  <c r="AG30"/>
  <c r="AE30"/>
  <c r="AC30"/>
  <c r="AA30"/>
  <c r="AG29"/>
  <c r="AE29"/>
  <c r="AC29"/>
  <c r="AA29"/>
  <c r="AG28"/>
  <c r="AE28"/>
  <c r="AC28"/>
  <c r="AA28"/>
  <c r="AG27"/>
  <c r="AE27"/>
  <c r="AC27"/>
  <c r="AA27"/>
  <c r="AG26"/>
  <c r="AE26"/>
  <c r="AC26"/>
  <c r="AA26"/>
  <c r="AG25"/>
  <c r="AE25"/>
  <c r="AC25"/>
  <c r="AA25"/>
  <c r="AG24"/>
  <c r="AE24"/>
  <c r="AC24"/>
  <c r="AA24"/>
  <c r="AG23"/>
  <c r="AE23"/>
  <c r="AC23"/>
  <c r="AA23"/>
  <c r="AG22"/>
  <c r="AE22"/>
  <c r="AC22"/>
  <c r="AA22"/>
  <c r="AG21"/>
  <c r="AE21"/>
  <c r="AC21"/>
  <c r="AA21"/>
  <c r="AG20"/>
  <c r="AE20"/>
  <c r="AC20"/>
  <c r="AA20"/>
  <c r="AG19"/>
  <c r="AE19"/>
  <c r="AC19"/>
  <c r="AA19"/>
  <c r="Z35" i="11" a="1"/>
  <c r="AH19"/>
  <c r="AI19" s="1"/>
  <c r="AH21"/>
  <c r="AI21" s="1"/>
  <c r="AH23"/>
  <c r="AI23" s="1"/>
  <c r="AH25"/>
  <c r="AI25" s="1"/>
  <c r="AH27"/>
  <c r="AI27" s="1"/>
  <c r="AH29"/>
  <c r="AI29" s="1"/>
  <c r="AH31"/>
  <c r="AI31" s="1"/>
  <c r="AH33"/>
  <c r="AI33" s="1"/>
  <c r="AH20"/>
  <c r="AI20" s="1"/>
  <c r="AH22"/>
  <c r="AI22" s="1"/>
  <c r="AH24"/>
  <c r="AI24" s="1"/>
  <c r="AH26"/>
  <c r="AI26" s="1"/>
  <c r="AH28"/>
  <c r="AI28" s="1"/>
  <c r="AH30"/>
  <c r="AI30" s="1"/>
  <c r="AH32"/>
  <c r="AI32" s="1"/>
  <c r="H53" i="12"/>
  <c r="F53"/>
  <c r="D53"/>
  <c r="B53"/>
  <c r="H52"/>
  <c r="F52"/>
  <c r="D52"/>
  <c r="B52"/>
  <c r="H51"/>
  <c r="F51"/>
  <c r="D51"/>
  <c r="B51"/>
  <c r="H50"/>
  <c r="F50"/>
  <c r="D50"/>
  <c r="B50"/>
  <c r="H49"/>
  <c r="F49"/>
  <c r="D49"/>
  <c r="B49"/>
  <c r="H48"/>
  <c r="F48"/>
  <c r="D48"/>
  <c r="B48"/>
  <c r="H47"/>
  <c r="F47"/>
  <c r="D47"/>
  <c r="I53"/>
  <c r="G53"/>
  <c r="E53"/>
  <c r="C53"/>
  <c r="I52"/>
  <c r="G52"/>
  <c r="E52"/>
  <c r="C52"/>
  <c r="I51"/>
  <c r="G51"/>
  <c r="E51"/>
  <c r="C51"/>
  <c r="I50"/>
  <c r="G50"/>
  <c r="E50"/>
  <c r="C50"/>
  <c r="I49"/>
  <c r="G49"/>
  <c r="E49"/>
  <c r="C49"/>
  <c r="I48"/>
  <c r="G48"/>
  <c r="E48"/>
  <c r="C48"/>
  <c r="I47"/>
  <c r="G47"/>
  <c r="E47"/>
  <c r="C47"/>
  <c r="B47"/>
  <c r="O28" i="5"/>
  <c r="P19"/>
  <c r="S28"/>
  <c r="T19"/>
  <c r="P28"/>
  <c r="Q19"/>
  <c r="T28"/>
  <c r="U19"/>
  <c r="H53"/>
  <c r="I44"/>
  <c r="G44"/>
  <c r="F53"/>
  <c r="E53"/>
  <c r="F44"/>
  <c r="I53"/>
  <c r="J44"/>
  <c r="A31"/>
  <c r="B33" a="1"/>
  <c r="M30" a="1"/>
  <c r="M28"/>
  <c r="N19"/>
  <c r="L19"/>
  <c r="M45" a="1"/>
  <c r="U20"/>
  <c r="Q28"/>
  <c r="R19"/>
  <c r="U21"/>
  <c r="L20"/>
  <c r="L21"/>
  <c r="U22"/>
  <c r="L22"/>
  <c r="U23"/>
  <c r="L23"/>
  <c r="U24"/>
  <c r="L24"/>
  <c r="U25"/>
  <c r="L25"/>
  <c r="U26"/>
  <c r="L26"/>
  <c r="U27"/>
  <c r="N28"/>
  <c r="O19"/>
  <c r="R28"/>
  <c r="S19"/>
  <c r="D53"/>
  <c r="E44"/>
  <c r="J45"/>
  <c r="C44"/>
  <c r="B55" a="1"/>
  <c r="B53"/>
  <c r="A44"/>
  <c r="J46"/>
  <c r="A45"/>
  <c r="J47"/>
  <c r="A46"/>
  <c r="J48"/>
  <c r="A47"/>
  <c r="J49"/>
  <c r="A48"/>
  <c r="J50"/>
  <c r="A49"/>
  <c r="J51"/>
  <c r="A50"/>
  <c r="J52"/>
  <c r="A51"/>
  <c r="C53"/>
  <c r="D44"/>
  <c r="G53"/>
  <c r="H44"/>
  <c r="AT2" i="13" l="1" a="1"/>
  <c r="AH19"/>
  <c r="AI19" s="1"/>
  <c r="AH20"/>
  <c r="AI20" s="1"/>
  <c r="AH21"/>
  <c r="AI21" s="1"/>
  <c r="AH22"/>
  <c r="AI22" s="1"/>
  <c r="AH23"/>
  <c r="AI23" s="1"/>
  <c r="AH24"/>
  <c r="AI24" s="1"/>
  <c r="AH25"/>
  <c r="AI25" s="1"/>
  <c r="AH26"/>
  <c r="AI26" s="1"/>
  <c r="AH27"/>
  <c r="AI27" s="1"/>
  <c r="AH28"/>
  <c r="AI28" s="1"/>
  <c r="AH29"/>
  <c r="AI29" s="1"/>
  <c r="AH30"/>
  <c r="AI30" s="1"/>
  <c r="AH31"/>
  <c r="AI31" s="1"/>
  <c r="AH32"/>
  <c r="AI32" s="1"/>
  <c r="AH33"/>
  <c r="AI33" s="1"/>
  <c r="AF65"/>
  <c r="AD65"/>
  <c r="AB65"/>
  <c r="Z65"/>
  <c r="AF64"/>
  <c r="AD64"/>
  <c r="AB64"/>
  <c r="Z64"/>
  <c r="AF63"/>
  <c r="AD63"/>
  <c r="AB63"/>
  <c r="Z63"/>
  <c r="AF62"/>
  <c r="AD62"/>
  <c r="AB62"/>
  <c r="Z62"/>
  <c r="AF61"/>
  <c r="AD61"/>
  <c r="AB61"/>
  <c r="Z61"/>
  <c r="AF60"/>
  <c r="AD60"/>
  <c r="AB60"/>
  <c r="Z60"/>
  <c r="AF59"/>
  <c r="AD59"/>
  <c r="AB59"/>
  <c r="Z59"/>
  <c r="AF58"/>
  <c r="AD58"/>
  <c r="AB58"/>
  <c r="Z58"/>
  <c r="AF57"/>
  <c r="AD57"/>
  <c r="AB57"/>
  <c r="Z57"/>
  <c r="AF56"/>
  <c r="AD56"/>
  <c r="AB56"/>
  <c r="Z56"/>
  <c r="AF55"/>
  <c r="AD55"/>
  <c r="AB55"/>
  <c r="Z55"/>
  <c r="AF54"/>
  <c r="AD54"/>
  <c r="AB54"/>
  <c r="Z54"/>
  <c r="AF53"/>
  <c r="AD53"/>
  <c r="AB53"/>
  <c r="Z53"/>
  <c r="AF52"/>
  <c r="AD52"/>
  <c r="AB52"/>
  <c r="Z52"/>
  <c r="AF51"/>
  <c r="AD51"/>
  <c r="AB51"/>
  <c r="Z51"/>
  <c r="AF50"/>
  <c r="AD50"/>
  <c r="AB50"/>
  <c r="Z50"/>
  <c r="AF49"/>
  <c r="AD49"/>
  <c r="AB49"/>
  <c r="Z49"/>
  <c r="AF48"/>
  <c r="AD48"/>
  <c r="AB48"/>
  <c r="Z48"/>
  <c r="AF47"/>
  <c r="AD47"/>
  <c r="AB47"/>
  <c r="Z47"/>
  <c r="AF46"/>
  <c r="AD46"/>
  <c r="AB46"/>
  <c r="Z46"/>
  <c r="AF45"/>
  <c r="AD45"/>
  <c r="AB45"/>
  <c r="Z45"/>
  <c r="AF44"/>
  <c r="AD44"/>
  <c r="AB44"/>
  <c r="Z44"/>
  <c r="AF43"/>
  <c r="AD43"/>
  <c r="AB43"/>
  <c r="Z43"/>
  <c r="AF42"/>
  <c r="AD42"/>
  <c r="AB42"/>
  <c r="Z42"/>
  <c r="AF41"/>
  <c r="AD41"/>
  <c r="AB41"/>
  <c r="Z41"/>
  <c r="AF40"/>
  <c r="AD40"/>
  <c r="AB40"/>
  <c r="Z40"/>
  <c r="AF39"/>
  <c r="AD39"/>
  <c r="AB39"/>
  <c r="Z39"/>
  <c r="AF38"/>
  <c r="AD38"/>
  <c r="AB38"/>
  <c r="Z38"/>
  <c r="AF37"/>
  <c r="AD37"/>
  <c r="AB37"/>
  <c r="Z37"/>
  <c r="AF36"/>
  <c r="AD36"/>
  <c r="AB36"/>
  <c r="Z36"/>
  <c r="AF35"/>
  <c r="AD35"/>
  <c r="AB35"/>
  <c r="Z35"/>
  <c r="AG65"/>
  <c r="AE65"/>
  <c r="AC65"/>
  <c r="AA65"/>
  <c r="AG64"/>
  <c r="AE64"/>
  <c r="AC64"/>
  <c r="AA64"/>
  <c r="AG63"/>
  <c r="AE63"/>
  <c r="AC63"/>
  <c r="AA63"/>
  <c r="AG62"/>
  <c r="AE62"/>
  <c r="AC62"/>
  <c r="AA62"/>
  <c r="AG61"/>
  <c r="AE61"/>
  <c r="AC61"/>
  <c r="AA61"/>
  <c r="AG60"/>
  <c r="AE60"/>
  <c r="AC60"/>
  <c r="AA60"/>
  <c r="AG59"/>
  <c r="AE59"/>
  <c r="AC59"/>
  <c r="AA59"/>
  <c r="AG58"/>
  <c r="AE58"/>
  <c r="AC58"/>
  <c r="AA58"/>
  <c r="AG57"/>
  <c r="AE57"/>
  <c r="AC57"/>
  <c r="AA57"/>
  <c r="AG56"/>
  <c r="AE56"/>
  <c r="AC56"/>
  <c r="AA56"/>
  <c r="AG55"/>
  <c r="AE55"/>
  <c r="AC55"/>
  <c r="AA55"/>
  <c r="AG54"/>
  <c r="AE54"/>
  <c r="AC54"/>
  <c r="AA54"/>
  <c r="AG53"/>
  <c r="AE53"/>
  <c r="AC53"/>
  <c r="AA53"/>
  <c r="AG52"/>
  <c r="AE52"/>
  <c r="AC52"/>
  <c r="AA52"/>
  <c r="AG51"/>
  <c r="AE51"/>
  <c r="AC51"/>
  <c r="AA51"/>
  <c r="AG50"/>
  <c r="AE50"/>
  <c r="AC50"/>
  <c r="AA50"/>
  <c r="AG49"/>
  <c r="AE49"/>
  <c r="AC49"/>
  <c r="AA49"/>
  <c r="AG48"/>
  <c r="AE48"/>
  <c r="AC48"/>
  <c r="AA48"/>
  <c r="AG47"/>
  <c r="AE47"/>
  <c r="AC47"/>
  <c r="AA47"/>
  <c r="AG46"/>
  <c r="AE46"/>
  <c r="AC46"/>
  <c r="AA46"/>
  <c r="AG45"/>
  <c r="AE45"/>
  <c r="AC45"/>
  <c r="AA45"/>
  <c r="AG44"/>
  <c r="AE44"/>
  <c r="AC44"/>
  <c r="AA44"/>
  <c r="AG43"/>
  <c r="AE43"/>
  <c r="AC43"/>
  <c r="AA43"/>
  <c r="AG42"/>
  <c r="AE42"/>
  <c r="AC42"/>
  <c r="AA42"/>
  <c r="AG41"/>
  <c r="AE41"/>
  <c r="AC41"/>
  <c r="AA41"/>
  <c r="AG40"/>
  <c r="AE40"/>
  <c r="AC40"/>
  <c r="AA40"/>
  <c r="AG39"/>
  <c r="AE39"/>
  <c r="AC39"/>
  <c r="AA39"/>
  <c r="AG38"/>
  <c r="AE38"/>
  <c r="AC38"/>
  <c r="AA38"/>
  <c r="AG37"/>
  <c r="AE37"/>
  <c r="AC37"/>
  <c r="AA37"/>
  <c r="AG36"/>
  <c r="AE36"/>
  <c r="AC36"/>
  <c r="AA36"/>
  <c r="AG35"/>
  <c r="AE35"/>
  <c r="AC35"/>
  <c r="AA35"/>
  <c r="Z67" s="1" a="1"/>
  <c r="AA35" i="11"/>
  <c r="AA36"/>
  <c r="AA37"/>
  <c r="AA38"/>
  <c r="AA39"/>
  <c r="AA40"/>
  <c r="AA41"/>
  <c r="AA42"/>
  <c r="AA43"/>
  <c r="AA44"/>
  <c r="AA45"/>
  <c r="AA46"/>
  <c r="AA47"/>
  <c r="AA48"/>
  <c r="AA49"/>
  <c r="AA50"/>
  <c r="AA51"/>
  <c r="AA52"/>
  <c r="AA53"/>
  <c r="AA54"/>
  <c r="AA55"/>
  <c r="AA56"/>
  <c r="AA57"/>
  <c r="AA58"/>
  <c r="AA59"/>
  <c r="AA60"/>
  <c r="AA61"/>
  <c r="AA62"/>
  <c r="AA63"/>
  <c r="AA64"/>
  <c r="AA65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D65"/>
  <c r="AD64"/>
  <c r="AD63"/>
  <c r="AD62"/>
  <c r="AD61"/>
  <c r="AD60"/>
  <c r="AD59"/>
  <c r="AD58"/>
  <c r="AD57"/>
  <c r="AD56"/>
  <c r="AD55"/>
  <c r="AD54"/>
  <c r="AD53"/>
  <c r="AD52"/>
  <c r="AD51"/>
  <c r="AD50"/>
  <c r="AD49"/>
  <c r="AD48"/>
  <c r="AD47"/>
  <c r="AD46"/>
  <c r="AD45"/>
  <c r="AD44"/>
  <c r="AD43"/>
  <c r="AD42"/>
  <c r="AD41"/>
  <c r="AD40"/>
  <c r="AD39"/>
  <c r="AD38"/>
  <c r="AD37"/>
  <c r="AD36"/>
  <c r="AD35"/>
  <c r="AB65"/>
  <c r="AB64"/>
  <c r="AB63"/>
  <c r="AB62"/>
  <c r="AB61"/>
  <c r="AB60"/>
  <c r="AB59"/>
  <c r="AB58"/>
  <c r="AB57"/>
  <c r="AB56"/>
  <c r="AB55"/>
  <c r="AB54"/>
  <c r="AB53"/>
  <c r="AB52"/>
  <c r="AB51"/>
  <c r="AB50"/>
  <c r="AB49"/>
  <c r="AB48"/>
  <c r="AB47"/>
  <c r="AB46"/>
  <c r="AB45"/>
  <c r="AB44"/>
  <c r="AB43"/>
  <c r="AB42"/>
  <c r="AB41"/>
  <c r="AB40"/>
  <c r="AB39"/>
  <c r="AB38"/>
  <c r="AB37"/>
  <c r="AB36"/>
  <c r="AB35"/>
  <c r="Z35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/>
  <c r="AG62"/>
  <c r="AG63"/>
  <c r="AG64"/>
  <c r="AG65"/>
  <c r="Z65"/>
  <c r="Z64"/>
  <c r="Z63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AF65"/>
  <c r="AF64"/>
  <c r="AF63"/>
  <c r="AF62"/>
  <c r="AF61"/>
  <c r="AF60"/>
  <c r="AF59"/>
  <c r="AF58"/>
  <c r="AF57"/>
  <c r="AF56"/>
  <c r="AF55"/>
  <c r="AF54"/>
  <c r="AF53"/>
  <c r="AF52"/>
  <c r="AF51"/>
  <c r="AF50"/>
  <c r="AF49"/>
  <c r="AF48"/>
  <c r="AF47"/>
  <c r="AF46"/>
  <c r="AF45"/>
  <c r="AF44"/>
  <c r="AF43"/>
  <c r="AF42"/>
  <c r="AF41"/>
  <c r="AF40"/>
  <c r="AF39"/>
  <c r="AF38"/>
  <c r="AF37"/>
  <c r="AF36"/>
  <c r="AF35"/>
  <c r="H55" i="5"/>
  <c r="F55"/>
  <c r="D55"/>
  <c r="B55"/>
  <c r="G55"/>
  <c r="C55"/>
  <c r="I55"/>
  <c r="E55"/>
  <c r="B44"/>
  <c r="M19"/>
  <c r="S52"/>
  <c r="Q52"/>
  <c r="O52"/>
  <c r="M52"/>
  <c r="S51"/>
  <c r="Q51"/>
  <c r="O51"/>
  <c r="M51"/>
  <c r="S50"/>
  <c r="Q50"/>
  <c r="O50"/>
  <c r="M50"/>
  <c r="S49"/>
  <c r="Q49"/>
  <c r="O49"/>
  <c r="M49"/>
  <c r="S48"/>
  <c r="Q48"/>
  <c r="O48"/>
  <c r="M48"/>
  <c r="S47"/>
  <c r="Q47"/>
  <c r="O47"/>
  <c r="M47"/>
  <c r="S46"/>
  <c r="Q46"/>
  <c r="O46"/>
  <c r="M46"/>
  <c r="S45"/>
  <c r="Q45"/>
  <c r="O45"/>
  <c r="M45"/>
  <c r="R52"/>
  <c r="N52"/>
  <c r="R51"/>
  <c r="N51"/>
  <c r="R50"/>
  <c r="N50"/>
  <c r="R49"/>
  <c r="N49"/>
  <c r="R48"/>
  <c r="N48"/>
  <c r="R47"/>
  <c r="N47"/>
  <c r="R46"/>
  <c r="N46"/>
  <c r="R45"/>
  <c r="N45"/>
  <c r="T52"/>
  <c r="P52"/>
  <c r="T51"/>
  <c r="P51"/>
  <c r="T50"/>
  <c r="P50"/>
  <c r="T49"/>
  <c r="P49"/>
  <c r="T48"/>
  <c r="P48"/>
  <c r="T47"/>
  <c r="P47"/>
  <c r="T46"/>
  <c r="P46"/>
  <c r="T45"/>
  <c r="P45"/>
  <c r="T30"/>
  <c r="R30"/>
  <c r="P30"/>
  <c r="N30"/>
  <c r="S30"/>
  <c r="Q30"/>
  <c r="O30"/>
  <c r="M30"/>
  <c r="I40"/>
  <c r="G40"/>
  <c r="E40"/>
  <c r="C40"/>
  <c r="I39"/>
  <c r="G39"/>
  <c r="E39"/>
  <c r="C39"/>
  <c r="I38"/>
  <c r="G38"/>
  <c r="E38"/>
  <c r="C38"/>
  <c r="I37"/>
  <c r="G37"/>
  <c r="E37"/>
  <c r="C37"/>
  <c r="I36"/>
  <c r="H40"/>
  <c r="D40"/>
  <c r="H39"/>
  <c r="D39"/>
  <c r="H38"/>
  <c r="D38"/>
  <c r="H37"/>
  <c r="D37"/>
  <c r="H36"/>
  <c r="F36"/>
  <c r="D36"/>
  <c r="B36"/>
  <c r="H35"/>
  <c r="F35"/>
  <c r="D35"/>
  <c r="B35"/>
  <c r="H34"/>
  <c r="F34"/>
  <c r="D34"/>
  <c r="B34"/>
  <c r="H33"/>
  <c r="F33"/>
  <c r="D33"/>
  <c r="B33"/>
  <c r="F40"/>
  <c r="B40"/>
  <c r="F39"/>
  <c r="B39"/>
  <c r="F38"/>
  <c r="B38"/>
  <c r="F37"/>
  <c r="B37"/>
  <c r="G36"/>
  <c r="E36"/>
  <c r="C36"/>
  <c r="I35"/>
  <c r="G35"/>
  <c r="E35"/>
  <c r="C35"/>
  <c r="I34"/>
  <c r="G34"/>
  <c r="E34"/>
  <c r="C34"/>
  <c r="I33"/>
  <c r="G33"/>
  <c r="E33"/>
  <c r="C33"/>
  <c r="AT128" i="13" l="1"/>
  <c r="AU128" s="1"/>
  <c r="AT126"/>
  <c r="AU126" s="1"/>
  <c r="AT124"/>
  <c r="AU124" s="1"/>
  <c r="AT122"/>
  <c r="AU122" s="1"/>
  <c r="AT120"/>
  <c r="AU120" s="1"/>
  <c r="AT118"/>
  <c r="AU118" s="1"/>
  <c r="AT116"/>
  <c r="AU116" s="1"/>
  <c r="AT114"/>
  <c r="AU114" s="1"/>
  <c r="AT112"/>
  <c r="AU112" s="1"/>
  <c r="AT110"/>
  <c r="AU110" s="1"/>
  <c r="AT108"/>
  <c r="AU108" s="1"/>
  <c r="AT106"/>
  <c r="AU106" s="1"/>
  <c r="AT104"/>
  <c r="AU104" s="1"/>
  <c r="AT102"/>
  <c r="AU102" s="1"/>
  <c r="AT100"/>
  <c r="AU100" s="1"/>
  <c r="AT98"/>
  <c r="AU98" s="1"/>
  <c r="AT96"/>
  <c r="AU96" s="1"/>
  <c r="AT94"/>
  <c r="AU94" s="1"/>
  <c r="AT92"/>
  <c r="AU92" s="1"/>
  <c r="AT90"/>
  <c r="AU90" s="1"/>
  <c r="AT88"/>
  <c r="AU88" s="1"/>
  <c r="AT86"/>
  <c r="AU86" s="1"/>
  <c r="AT84"/>
  <c r="AU84" s="1"/>
  <c r="AT82"/>
  <c r="AU82" s="1"/>
  <c r="AT80"/>
  <c r="AU80" s="1"/>
  <c r="AT78"/>
  <c r="AU78" s="1"/>
  <c r="AT76"/>
  <c r="AU76" s="1"/>
  <c r="AT74"/>
  <c r="AU74" s="1"/>
  <c r="AT72"/>
  <c r="AU72" s="1"/>
  <c r="AT70"/>
  <c r="AU70" s="1"/>
  <c r="AT68"/>
  <c r="AU68" s="1"/>
  <c r="AT66"/>
  <c r="AU66" s="1"/>
  <c r="AT64"/>
  <c r="AU64" s="1"/>
  <c r="AT62"/>
  <c r="AU62" s="1"/>
  <c r="AT60"/>
  <c r="AU60" s="1"/>
  <c r="AT58"/>
  <c r="AU58" s="1"/>
  <c r="AT56"/>
  <c r="AU56" s="1"/>
  <c r="AT54"/>
  <c r="AU54" s="1"/>
  <c r="AT52"/>
  <c r="AU52" s="1"/>
  <c r="AT50"/>
  <c r="AU50" s="1"/>
  <c r="AT48"/>
  <c r="AU48" s="1"/>
  <c r="AT46"/>
  <c r="AU46" s="1"/>
  <c r="AT44"/>
  <c r="AU44" s="1"/>
  <c r="AT42"/>
  <c r="AU42" s="1"/>
  <c r="AT40"/>
  <c r="AU40" s="1"/>
  <c r="AT38"/>
  <c r="AU38" s="1"/>
  <c r="AT36"/>
  <c r="AU36" s="1"/>
  <c r="AT34"/>
  <c r="AU34" s="1"/>
  <c r="AT32"/>
  <c r="AU32" s="1"/>
  <c r="AT30"/>
  <c r="AU30" s="1"/>
  <c r="AT28"/>
  <c r="AU28" s="1"/>
  <c r="AT26"/>
  <c r="AU26" s="1"/>
  <c r="AT24"/>
  <c r="AU24" s="1"/>
  <c r="AT22"/>
  <c r="AU22" s="1"/>
  <c r="AT20"/>
  <c r="AU20" s="1"/>
  <c r="AT18"/>
  <c r="AU18" s="1"/>
  <c r="AT16"/>
  <c r="AU16" s="1"/>
  <c r="AT14"/>
  <c r="AU14" s="1"/>
  <c r="AT12"/>
  <c r="AU12" s="1"/>
  <c r="AT10"/>
  <c r="AU10" s="1"/>
  <c r="AT8"/>
  <c r="AU8" s="1"/>
  <c r="AT6"/>
  <c r="AU6" s="1"/>
  <c r="AT4"/>
  <c r="AU4" s="1"/>
  <c r="AT2"/>
  <c r="AU2" s="1"/>
  <c r="AT129"/>
  <c r="AU129" s="1"/>
  <c r="AT127"/>
  <c r="AU127" s="1"/>
  <c r="AT125"/>
  <c r="AU125" s="1"/>
  <c r="AT123"/>
  <c r="AU123" s="1"/>
  <c r="AT121"/>
  <c r="AU121" s="1"/>
  <c r="AT119"/>
  <c r="AU119" s="1"/>
  <c r="AT117"/>
  <c r="AU117" s="1"/>
  <c r="AT115"/>
  <c r="AU115" s="1"/>
  <c r="AT113"/>
  <c r="AU113" s="1"/>
  <c r="AT111"/>
  <c r="AU111" s="1"/>
  <c r="AT109"/>
  <c r="AU109" s="1"/>
  <c r="AT107"/>
  <c r="AU107" s="1"/>
  <c r="AT105"/>
  <c r="AU105" s="1"/>
  <c r="AT103"/>
  <c r="AU103" s="1"/>
  <c r="AT101"/>
  <c r="AU101" s="1"/>
  <c r="AT99"/>
  <c r="AU99" s="1"/>
  <c r="AT97"/>
  <c r="AU97" s="1"/>
  <c r="AT95"/>
  <c r="AU95" s="1"/>
  <c r="AT93"/>
  <c r="AU93" s="1"/>
  <c r="AT91"/>
  <c r="AU91" s="1"/>
  <c r="AT89"/>
  <c r="AU89" s="1"/>
  <c r="AT87"/>
  <c r="AU87" s="1"/>
  <c r="AT85"/>
  <c r="AU85" s="1"/>
  <c r="AT83"/>
  <c r="AU83" s="1"/>
  <c r="AT81"/>
  <c r="AU81" s="1"/>
  <c r="AT79"/>
  <c r="AU79" s="1"/>
  <c r="AT77"/>
  <c r="AU77" s="1"/>
  <c r="AT75"/>
  <c r="AU75" s="1"/>
  <c r="AT73"/>
  <c r="AU73" s="1"/>
  <c r="AT71"/>
  <c r="AU71" s="1"/>
  <c r="AT69"/>
  <c r="AU69" s="1"/>
  <c r="AT67"/>
  <c r="AU67" s="1"/>
  <c r="AT65"/>
  <c r="AU65" s="1"/>
  <c r="AT63"/>
  <c r="AU63" s="1"/>
  <c r="AT61"/>
  <c r="AU61" s="1"/>
  <c r="AT59"/>
  <c r="AU59" s="1"/>
  <c r="AT57"/>
  <c r="AU57" s="1"/>
  <c r="AT55"/>
  <c r="AU55" s="1"/>
  <c r="AT53"/>
  <c r="AU53" s="1"/>
  <c r="AT51"/>
  <c r="AU51" s="1"/>
  <c r="AT49"/>
  <c r="AU49" s="1"/>
  <c r="AT47"/>
  <c r="AU47" s="1"/>
  <c r="AT45"/>
  <c r="AU45" s="1"/>
  <c r="AT43"/>
  <c r="AU43" s="1"/>
  <c r="AT41"/>
  <c r="AU41" s="1"/>
  <c r="AT39"/>
  <c r="AU39" s="1"/>
  <c r="AT37"/>
  <c r="AU37" s="1"/>
  <c r="AT35"/>
  <c r="AU35" s="1"/>
  <c r="AT33"/>
  <c r="AU33" s="1"/>
  <c r="AT31"/>
  <c r="AU31" s="1"/>
  <c r="AT29"/>
  <c r="AU29" s="1"/>
  <c r="AT27"/>
  <c r="AU27" s="1"/>
  <c r="AT25"/>
  <c r="AU25" s="1"/>
  <c r="AT23"/>
  <c r="AU23" s="1"/>
  <c r="AT21"/>
  <c r="AU21" s="1"/>
  <c r="AT19"/>
  <c r="AU19" s="1"/>
  <c r="AT17"/>
  <c r="AU17" s="1"/>
  <c r="AT15"/>
  <c r="AU15" s="1"/>
  <c r="AT13"/>
  <c r="AU13" s="1"/>
  <c r="AT11"/>
  <c r="AU11" s="1"/>
  <c r="AT9"/>
  <c r="AU9" s="1"/>
  <c r="AT7"/>
  <c r="AU7" s="1"/>
  <c r="AT5"/>
  <c r="AU5" s="1"/>
  <c r="AT3"/>
  <c r="AU3" s="1"/>
  <c r="AH36"/>
  <c r="AI36" s="1"/>
  <c r="AH37"/>
  <c r="AI37" s="1"/>
  <c r="AH38"/>
  <c r="AI38" s="1"/>
  <c r="AH39"/>
  <c r="AI39" s="1"/>
  <c r="AH40"/>
  <c r="AI40" s="1"/>
  <c r="AH41"/>
  <c r="AI41" s="1"/>
  <c r="AH42"/>
  <c r="AI42" s="1"/>
  <c r="AH43"/>
  <c r="AI43" s="1"/>
  <c r="AH44"/>
  <c r="AI44" s="1"/>
  <c r="AH45"/>
  <c r="AI45" s="1"/>
  <c r="AH46"/>
  <c r="AI46" s="1"/>
  <c r="AH47"/>
  <c r="AI47" s="1"/>
  <c r="AH48"/>
  <c r="AI48" s="1"/>
  <c r="AH49"/>
  <c r="AI49" s="1"/>
  <c r="AH50"/>
  <c r="AI50" s="1"/>
  <c r="AH51"/>
  <c r="AI51" s="1"/>
  <c r="AH52"/>
  <c r="AI52" s="1"/>
  <c r="AH53"/>
  <c r="AI53" s="1"/>
  <c r="AH54"/>
  <c r="AI54" s="1"/>
  <c r="AH55"/>
  <c r="AI55" s="1"/>
  <c r="AH56"/>
  <c r="AI56" s="1"/>
  <c r="AH57"/>
  <c r="AI57" s="1"/>
  <c r="AH58"/>
  <c r="AI58" s="1"/>
  <c r="AH59"/>
  <c r="AI59" s="1"/>
  <c r="AH60"/>
  <c r="AI60" s="1"/>
  <c r="AH61"/>
  <c r="AI61" s="1"/>
  <c r="AH62"/>
  <c r="AI62" s="1"/>
  <c r="AH63"/>
  <c r="AI63" s="1"/>
  <c r="AH64"/>
  <c r="AI64" s="1"/>
  <c r="AH65"/>
  <c r="AI65" s="1"/>
  <c r="AH35"/>
  <c r="AI35" s="1"/>
  <c r="Z67"/>
  <c r="AA68"/>
  <c r="AE68"/>
  <c r="AA69"/>
  <c r="AE69"/>
  <c r="AA70"/>
  <c r="AE70"/>
  <c r="AA71"/>
  <c r="AE71"/>
  <c r="AA72"/>
  <c r="AE72"/>
  <c r="AA73"/>
  <c r="AE73"/>
  <c r="AA74"/>
  <c r="AE74"/>
  <c r="AA75"/>
  <c r="AE75"/>
  <c r="AA76"/>
  <c r="AE76"/>
  <c r="AA77"/>
  <c r="AE77"/>
  <c r="AA78"/>
  <c r="AE78"/>
  <c r="AA79"/>
  <c r="AE79"/>
  <c r="AA80"/>
  <c r="AE80"/>
  <c r="AA81"/>
  <c r="AE81"/>
  <c r="AA82"/>
  <c r="AE82"/>
  <c r="AA83"/>
  <c r="AE83"/>
  <c r="AA84"/>
  <c r="AE84"/>
  <c r="AA85"/>
  <c r="AE85"/>
  <c r="AA86"/>
  <c r="AE86"/>
  <c r="AA87"/>
  <c r="AE87"/>
  <c r="AA88"/>
  <c r="AE88"/>
  <c r="AA89"/>
  <c r="AE89"/>
  <c r="AA90"/>
  <c r="AE90"/>
  <c r="AA91"/>
  <c r="AE91"/>
  <c r="AA92"/>
  <c r="AE92"/>
  <c r="AA93"/>
  <c r="AE93"/>
  <c r="AA94"/>
  <c r="AE94"/>
  <c r="AA95"/>
  <c r="AE95"/>
  <c r="AA96"/>
  <c r="AE96"/>
  <c r="AA97"/>
  <c r="AE97"/>
  <c r="AA98"/>
  <c r="AE98"/>
  <c r="AA99"/>
  <c r="AE99"/>
  <c r="AA100"/>
  <c r="AE100"/>
  <c r="AA101"/>
  <c r="AE101"/>
  <c r="AA102"/>
  <c r="AE102"/>
  <c r="AA103"/>
  <c r="AE103"/>
  <c r="AA104"/>
  <c r="AE104"/>
  <c r="AA105"/>
  <c r="AE105"/>
  <c r="AA106"/>
  <c r="AE106"/>
  <c r="AA107"/>
  <c r="AE107"/>
  <c r="AA108"/>
  <c r="AE108"/>
  <c r="AA109"/>
  <c r="AE109"/>
  <c r="AA110"/>
  <c r="AE110"/>
  <c r="AA111"/>
  <c r="AE111"/>
  <c r="AA112"/>
  <c r="AE112"/>
  <c r="AA113"/>
  <c r="AE113"/>
  <c r="AA114"/>
  <c r="AE114"/>
  <c r="AA115"/>
  <c r="AE115"/>
  <c r="AA116"/>
  <c r="AE116"/>
  <c r="AA117"/>
  <c r="AE117"/>
  <c r="AA118"/>
  <c r="AE118"/>
  <c r="AA119"/>
  <c r="AE119"/>
  <c r="AA120"/>
  <c r="AE120"/>
  <c r="AA121"/>
  <c r="AE121"/>
  <c r="AA122"/>
  <c r="AE122"/>
  <c r="AA123"/>
  <c r="AE123"/>
  <c r="AA124"/>
  <c r="AE124"/>
  <c r="AA125"/>
  <c r="AE125"/>
  <c r="AA126"/>
  <c r="AE126"/>
  <c r="AA127"/>
  <c r="AE127"/>
  <c r="AA128"/>
  <c r="AE128"/>
  <c r="AA129"/>
  <c r="AE129"/>
  <c r="AC68"/>
  <c r="AG68"/>
  <c r="AC69"/>
  <c r="AG69"/>
  <c r="AC70"/>
  <c r="AG70"/>
  <c r="AC71"/>
  <c r="AG71"/>
  <c r="AC72"/>
  <c r="AG72"/>
  <c r="AC73"/>
  <c r="AG73"/>
  <c r="AC74"/>
  <c r="AG74"/>
  <c r="AC75"/>
  <c r="AG75"/>
  <c r="AC76"/>
  <c r="AG76"/>
  <c r="AC77"/>
  <c r="AG77"/>
  <c r="AC78"/>
  <c r="AG78"/>
  <c r="AC79"/>
  <c r="AG79"/>
  <c r="AC80"/>
  <c r="AG80"/>
  <c r="AC81"/>
  <c r="AG81"/>
  <c r="AC82"/>
  <c r="AG82"/>
  <c r="AC83"/>
  <c r="AG83"/>
  <c r="AC84"/>
  <c r="AG84"/>
  <c r="AC85"/>
  <c r="AG85"/>
  <c r="AC86"/>
  <c r="AG86"/>
  <c r="AC87"/>
  <c r="AG87"/>
  <c r="AC88"/>
  <c r="AG88"/>
  <c r="AC89"/>
  <c r="AG89"/>
  <c r="AC90"/>
  <c r="AG90"/>
  <c r="AC91"/>
  <c r="AG91"/>
  <c r="AC92"/>
  <c r="AG92"/>
  <c r="AC93"/>
  <c r="AG93"/>
  <c r="AC94"/>
  <c r="AG94"/>
  <c r="AC95"/>
  <c r="AG95"/>
  <c r="AC96"/>
  <c r="AG96"/>
  <c r="AC97"/>
  <c r="AG97"/>
  <c r="AC98"/>
  <c r="AG98"/>
  <c r="AC99"/>
  <c r="AG99"/>
  <c r="AC100"/>
  <c r="AG100"/>
  <c r="AC101"/>
  <c r="AG101"/>
  <c r="AC102"/>
  <c r="AG102"/>
  <c r="AC103"/>
  <c r="AG103"/>
  <c r="AC104"/>
  <c r="AG104"/>
  <c r="AC105"/>
  <c r="AG105"/>
  <c r="AC106"/>
  <c r="AG106"/>
  <c r="AC107"/>
  <c r="AG107"/>
  <c r="AC108"/>
  <c r="AG108"/>
  <c r="AC109"/>
  <c r="AG109"/>
  <c r="AC110"/>
  <c r="AG110"/>
  <c r="AC111"/>
  <c r="AG111"/>
  <c r="AC112"/>
  <c r="AG112"/>
  <c r="AC113"/>
  <c r="AG113"/>
  <c r="AC114"/>
  <c r="AG114"/>
  <c r="AC115"/>
  <c r="AG115"/>
  <c r="AC116"/>
  <c r="AG116"/>
  <c r="AC117"/>
  <c r="AG117"/>
  <c r="AC118"/>
  <c r="AG118"/>
  <c r="AC119"/>
  <c r="AG119"/>
  <c r="AC120"/>
  <c r="AG120"/>
  <c r="AC121"/>
  <c r="AG121"/>
  <c r="AC122"/>
  <c r="AG122"/>
  <c r="AC123"/>
  <c r="AG123"/>
  <c r="AC124"/>
  <c r="AG124"/>
  <c r="AC125"/>
  <c r="AG125"/>
  <c r="AC126"/>
  <c r="AG126"/>
  <c r="AC127"/>
  <c r="AG127"/>
  <c r="AC128"/>
  <c r="AG128"/>
  <c r="AC129"/>
  <c r="AG129"/>
  <c r="AE67"/>
  <c r="AA67"/>
  <c r="AD129"/>
  <c r="Z129"/>
  <c r="AD128"/>
  <c r="Z128"/>
  <c r="AD127"/>
  <c r="Z127"/>
  <c r="AD126"/>
  <c r="Z126"/>
  <c r="AD125"/>
  <c r="Z125"/>
  <c r="AD124"/>
  <c r="Z124"/>
  <c r="AD123"/>
  <c r="Z123"/>
  <c r="AD122"/>
  <c r="Z122"/>
  <c r="AD121"/>
  <c r="Z121"/>
  <c r="AD120"/>
  <c r="Z120"/>
  <c r="AD119"/>
  <c r="Z119"/>
  <c r="AD118"/>
  <c r="Z118"/>
  <c r="AD117"/>
  <c r="Z117"/>
  <c r="AD116"/>
  <c r="Z116"/>
  <c r="AD115"/>
  <c r="Z115"/>
  <c r="AD114"/>
  <c r="Z114"/>
  <c r="AD113"/>
  <c r="Z113"/>
  <c r="AD112"/>
  <c r="Z112"/>
  <c r="AD111"/>
  <c r="Z111"/>
  <c r="AD110"/>
  <c r="Z110"/>
  <c r="AD109"/>
  <c r="Z109"/>
  <c r="AD108"/>
  <c r="Z108"/>
  <c r="AD107"/>
  <c r="Z107"/>
  <c r="AD106"/>
  <c r="Z106"/>
  <c r="AD105"/>
  <c r="Z105"/>
  <c r="AD104"/>
  <c r="Z104"/>
  <c r="AD103"/>
  <c r="Z103"/>
  <c r="AD102"/>
  <c r="Z102"/>
  <c r="AD101"/>
  <c r="Z101"/>
  <c r="AD100"/>
  <c r="Z100"/>
  <c r="AD99"/>
  <c r="Z99"/>
  <c r="AD98"/>
  <c r="Z98"/>
  <c r="AD97"/>
  <c r="Z97"/>
  <c r="AD96"/>
  <c r="Z96"/>
  <c r="AD95"/>
  <c r="Z95"/>
  <c r="AD94"/>
  <c r="Z94"/>
  <c r="AD93"/>
  <c r="Z93"/>
  <c r="AD92"/>
  <c r="Z92"/>
  <c r="AD91"/>
  <c r="Z91"/>
  <c r="AD90"/>
  <c r="Z90"/>
  <c r="AD89"/>
  <c r="Z89"/>
  <c r="AD88"/>
  <c r="Z88"/>
  <c r="AD87"/>
  <c r="Z87"/>
  <c r="AD86"/>
  <c r="Z86"/>
  <c r="AD85"/>
  <c r="Z85"/>
  <c r="AD84"/>
  <c r="Z84"/>
  <c r="AD83"/>
  <c r="Z83"/>
  <c r="AD82"/>
  <c r="Z82"/>
  <c r="AD81"/>
  <c r="Z81"/>
  <c r="AD80"/>
  <c r="Z80"/>
  <c r="AD79"/>
  <c r="Z79"/>
  <c r="AD78"/>
  <c r="Z78"/>
  <c r="AD77"/>
  <c r="Z77"/>
  <c r="AD76"/>
  <c r="Z76"/>
  <c r="AD75"/>
  <c r="Z75"/>
  <c r="AD74"/>
  <c r="Z74"/>
  <c r="AD73"/>
  <c r="Z73"/>
  <c r="AD72"/>
  <c r="Z72"/>
  <c r="AD71"/>
  <c r="Z71"/>
  <c r="AD70"/>
  <c r="Z70"/>
  <c r="AD69"/>
  <c r="Z69"/>
  <c r="AD68"/>
  <c r="Z68"/>
  <c r="AD67"/>
  <c r="AG67"/>
  <c r="AC67"/>
  <c r="AF129"/>
  <c r="AB129"/>
  <c r="AF128"/>
  <c r="AB128"/>
  <c r="AF127"/>
  <c r="AB127"/>
  <c r="AF126"/>
  <c r="AB126"/>
  <c r="AF125"/>
  <c r="AB125"/>
  <c r="AF124"/>
  <c r="AB124"/>
  <c r="AF123"/>
  <c r="AB123"/>
  <c r="AF122"/>
  <c r="AB122"/>
  <c r="AF121"/>
  <c r="AB121"/>
  <c r="AF120"/>
  <c r="AB120"/>
  <c r="AF119"/>
  <c r="AB119"/>
  <c r="AF118"/>
  <c r="AB118"/>
  <c r="AF117"/>
  <c r="AB117"/>
  <c r="AF116"/>
  <c r="AB116"/>
  <c r="AF115"/>
  <c r="AB115"/>
  <c r="AF114"/>
  <c r="AB114"/>
  <c r="AF113"/>
  <c r="AB113"/>
  <c r="AF112"/>
  <c r="AB112"/>
  <c r="AF111"/>
  <c r="AB111"/>
  <c r="AF110"/>
  <c r="AB110"/>
  <c r="AF109"/>
  <c r="AB109"/>
  <c r="AF108"/>
  <c r="AB108"/>
  <c r="AF107"/>
  <c r="AB107"/>
  <c r="AF106"/>
  <c r="AB106"/>
  <c r="AF105"/>
  <c r="AB105"/>
  <c r="AF104"/>
  <c r="AB104"/>
  <c r="AF103"/>
  <c r="AB103"/>
  <c r="AF102"/>
  <c r="AB102"/>
  <c r="AF101"/>
  <c r="AB101"/>
  <c r="AF100"/>
  <c r="AB100"/>
  <c r="AF99"/>
  <c r="AB99"/>
  <c r="AF98"/>
  <c r="AB98"/>
  <c r="AF97"/>
  <c r="AB97"/>
  <c r="AF96"/>
  <c r="AB96"/>
  <c r="AF95"/>
  <c r="AB95"/>
  <c r="AF94"/>
  <c r="AB94"/>
  <c r="AF93"/>
  <c r="AB93"/>
  <c r="AF92"/>
  <c r="AB92"/>
  <c r="AF91"/>
  <c r="AB91"/>
  <c r="AF90"/>
  <c r="AB90"/>
  <c r="AF89"/>
  <c r="AB89"/>
  <c r="AF88"/>
  <c r="AB88"/>
  <c r="AF87"/>
  <c r="AB87"/>
  <c r="AF86"/>
  <c r="AB86"/>
  <c r="AF85"/>
  <c r="AB85"/>
  <c r="AF84"/>
  <c r="AB84"/>
  <c r="AF83"/>
  <c r="AB83"/>
  <c r="AF82"/>
  <c r="AB82"/>
  <c r="AF81"/>
  <c r="AB81"/>
  <c r="AF80"/>
  <c r="AB80"/>
  <c r="AF79"/>
  <c r="AB79"/>
  <c r="AF78"/>
  <c r="AB78"/>
  <c r="AF77"/>
  <c r="AB77"/>
  <c r="AF76"/>
  <c r="AB76"/>
  <c r="AF75"/>
  <c r="AB75"/>
  <c r="AF74"/>
  <c r="AB74"/>
  <c r="AF73"/>
  <c r="AB73"/>
  <c r="AF72"/>
  <c r="AB72"/>
  <c r="AF71"/>
  <c r="AB71"/>
  <c r="AF70"/>
  <c r="AB70"/>
  <c r="AF69"/>
  <c r="AB69"/>
  <c r="AF68"/>
  <c r="AB68"/>
  <c r="AF67"/>
  <c r="AB67"/>
  <c r="AH36" i="11"/>
  <c r="AI36" s="1"/>
  <c r="AH38"/>
  <c r="AI38" s="1"/>
  <c r="AH40"/>
  <c r="AI40" s="1"/>
  <c r="AH42"/>
  <c r="AI42" s="1"/>
  <c r="AH44"/>
  <c r="AI44" s="1"/>
  <c r="AH46"/>
  <c r="AI46" s="1"/>
  <c r="AH48"/>
  <c r="AI48" s="1"/>
  <c r="AH50"/>
  <c r="AI50" s="1"/>
  <c r="AH52"/>
  <c r="AI52" s="1"/>
  <c r="AH54"/>
  <c r="AI54" s="1"/>
  <c r="AH56"/>
  <c r="AI56" s="1"/>
  <c r="AH58"/>
  <c r="AI58" s="1"/>
  <c r="AH60"/>
  <c r="AI60" s="1"/>
  <c r="AH62"/>
  <c r="AI62" s="1"/>
  <c r="AH64"/>
  <c r="AI64" s="1"/>
  <c r="AH35"/>
  <c r="AI35" s="1"/>
  <c r="AH37"/>
  <c r="AI37" s="1"/>
  <c r="AH39"/>
  <c r="AI39" s="1"/>
  <c r="AH41"/>
  <c r="AI41" s="1"/>
  <c r="AH43"/>
  <c r="AI43" s="1"/>
  <c r="AH45"/>
  <c r="AI45" s="1"/>
  <c r="AH47"/>
  <c r="AI47" s="1"/>
  <c r="AH49"/>
  <c r="AI49" s="1"/>
  <c r="AH51"/>
  <c r="AI51" s="1"/>
  <c r="AH53"/>
  <c r="AI53" s="1"/>
  <c r="AH55"/>
  <c r="AI55" s="1"/>
  <c r="AH57"/>
  <c r="AI57" s="1"/>
  <c r="AH59"/>
  <c r="AI59" s="1"/>
  <c r="AH61"/>
  <c r="AI61" s="1"/>
  <c r="AH63"/>
  <c r="AI63" s="1"/>
  <c r="AH65"/>
  <c r="AI65" s="1"/>
  <c r="E41" i="5"/>
  <c r="F32"/>
  <c r="I41"/>
  <c r="J32"/>
  <c r="J37"/>
  <c r="A36"/>
  <c r="J38"/>
  <c r="A37"/>
  <c r="J39"/>
  <c r="A38"/>
  <c r="J40"/>
  <c r="A39"/>
  <c r="B41"/>
  <c r="C32"/>
  <c r="A32"/>
  <c r="J33"/>
  <c r="F41"/>
  <c r="G32"/>
  <c r="J34"/>
  <c r="A33"/>
  <c r="J35"/>
  <c r="A34"/>
  <c r="J36"/>
  <c r="A35"/>
  <c r="T53"/>
  <c r="U44"/>
  <c r="R53"/>
  <c r="S44"/>
  <c r="O53"/>
  <c r="P44"/>
  <c r="S53"/>
  <c r="T44"/>
  <c r="C41"/>
  <c r="D32"/>
  <c r="G41"/>
  <c r="H32"/>
  <c r="E32"/>
  <c r="D41"/>
  <c r="I32"/>
  <c r="H41"/>
  <c r="L31"/>
  <c r="M33" a="1"/>
  <c r="P53"/>
  <c r="Q44"/>
  <c r="N53"/>
  <c r="O44"/>
  <c r="U45"/>
  <c r="M55" a="1"/>
  <c r="L44"/>
  <c r="M53"/>
  <c r="N44"/>
  <c r="Q53"/>
  <c r="R44"/>
  <c r="U46"/>
  <c r="L45"/>
  <c r="U47"/>
  <c r="L46"/>
  <c r="U48"/>
  <c r="L47"/>
  <c r="U49"/>
  <c r="L48"/>
  <c r="U50"/>
  <c r="L49"/>
  <c r="U51"/>
  <c r="L50"/>
  <c r="U52"/>
  <c r="L51"/>
  <c r="A56"/>
  <c r="B58" a="1"/>
  <c r="AH68" i="13" l="1"/>
  <c r="AI68" s="1"/>
  <c r="AH70"/>
  <c r="AI70" s="1"/>
  <c r="AH72"/>
  <c r="AI72" s="1"/>
  <c r="AH69"/>
  <c r="AI69" s="1"/>
  <c r="AH71"/>
  <c r="AI71" s="1"/>
  <c r="AH73"/>
  <c r="AI73" s="1"/>
  <c r="AH74"/>
  <c r="AI74" s="1"/>
  <c r="AH75"/>
  <c r="AI75" s="1"/>
  <c r="AH76"/>
  <c r="AI76" s="1"/>
  <c r="AH77"/>
  <c r="AI77" s="1"/>
  <c r="AH78"/>
  <c r="AI78" s="1"/>
  <c r="AH79"/>
  <c r="AI79" s="1"/>
  <c r="AH80"/>
  <c r="AI80" s="1"/>
  <c r="AH81"/>
  <c r="AI81" s="1"/>
  <c r="AH82"/>
  <c r="AI82" s="1"/>
  <c r="AH83"/>
  <c r="AI83" s="1"/>
  <c r="AH84"/>
  <c r="AI84" s="1"/>
  <c r="AH85"/>
  <c r="AI85" s="1"/>
  <c r="AH86"/>
  <c r="AI86" s="1"/>
  <c r="AH87"/>
  <c r="AI87" s="1"/>
  <c r="AH88"/>
  <c r="AI88" s="1"/>
  <c r="AH89"/>
  <c r="AI89" s="1"/>
  <c r="AH90"/>
  <c r="AI90" s="1"/>
  <c r="AH91"/>
  <c r="AI91" s="1"/>
  <c r="AH92"/>
  <c r="AI92" s="1"/>
  <c r="AH93"/>
  <c r="AI93" s="1"/>
  <c r="AH94"/>
  <c r="AI94" s="1"/>
  <c r="AH95"/>
  <c r="AI95" s="1"/>
  <c r="AH96"/>
  <c r="AI96" s="1"/>
  <c r="AH97"/>
  <c r="AI97" s="1"/>
  <c r="AH98"/>
  <c r="AI98" s="1"/>
  <c r="AH99"/>
  <c r="AI99" s="1"/>
  <c r="AH100"/>
  <c r="AI100" s="1"/>
  <c r="AH101"/>
  <c r="AI101" s="1"/>
  <c r="AH102"/>
  <c r="AI102" s="1"/>
  <c r="AH103"/>
  <c r="AI103" s="1"/>
  <c r="AH104"/>
  <c r="AI104" s="1"/>
  <c r="AH105"/>
  <c r="AI105" s="1"/>
  <c r="AH106"/>
  <c r="AI106" s="1"/>
  <c r="AH107"/>
  <c r="AI107" s="1"/>
  <c r="AH108"/>
  <c r="AI108" s="1"/>
  <c r="AH109"/>
  <c r="AI109" s="1"/>
  <c r="AH110"/>
  <c r="AI110" s="1"/>
  <c r="AH111"/>
  <c r="AI111" s="1"/>
  <c r="AH112"/>
  <c r="AI112" s="1"/>
  <c r="AH113"/>
  <c r="AI113" s="1"/>
  <c r="AH114"/>
  <c r="AI114" s="1"/>
  <c r="AH115"/>
  <c r="AI115" s="1"/>
  <c r="AH116"/>
  <c r="AI116" s="1"/>
  <c r="AH117"/>
  <c r="AI117" s="1"/>
  <c r="AH118"/>
  <c r="AI118" s="1"/>
  <c r="AH119"/>
  <c r="AI119" s="1"/>
  <c r="AH120"/>
  <c r="AI120" s="1"/>
  <c r="AH121"/>
  <c r="AI121" s="1"/>
  <c r="AH122"/>
  <c r="AI122" s="1"/>
  <c r="AH123"/>
  <c r="AI123" s="1"/>
  <c r="AH124"/>
  <c r="AI124" s="1"/>
  <c r="AH125"/>
  <c r="AI125" s="1"/>
  <c r="AH126"/>
  <c r="AI126" s="1"/>
  <c r="AH127"/>
  <c r="AI127" s="1"/>
  <c r="AH128"/>
  <c r="AI128" s="1"/>
  <c r="AH129"/>
  <c r="AI129" s="1"/>
  <c r="AH67"/>
  <c r="AI67" s="1"/>
  <c r="I65" i="5"/>
  <c r="G65"/>
  <c r="E65"/>
  <c r="C65"/>
  <c r="I64"/>
  <c r="F65"/>
  <c r="B65"/>
  <c r="G64"/>
  <c r="E64"/>
  <c r="C64"/>
  <c r="I63"/>
  <c r="G63"/>
  <c r="E63"/>
  <c r="C63"/>
  <c r="I62"/>
  <c r="G62"/>
  <c r="E62"/>
  <c r="C62"/>
  <c r="I61"/>
  <c r="G61"/>
  <c r="E61"/>
  <c r="C61"/>
  <c r="I60"/>
  <c r="G60"/>
  <c r="E60"/>
  <c r="C60"/>
  <c r="I59"/>
  <c r="G59"/>
  <c r="E59"/>
  <c r="C59"/>
  <c r="I58"/>
  <c r="G58"/>
  <c r="E58"/>
  <c r="C58"/>
  <c r="H65"/>
  <c r="D65"/>
  <c r="H64"/>
  <c r="F64"/>
  <c r="D64"/>
  <c r="B64"/>
  <c r="H63"/>
  <c r="F63"/>
  <c r="D63"/>
  <c r="B63"/>
  <c r="H62"/>
  <c r="F62"/>
  <c r="D62"/>
  <c r="B62"/>
  <c r="H61"/>
  <c r="F61"/>
  <c r="D61"/>
  <c r="B61"/>
  <c r="H60"/>
  <c r="F60"/>
  <c r="D60"/>
  <c r="B60"/>
  <c r="H59"/>
  <c r="F59"/>
  <c r="D59"/>
  <c r="B59"/>
  <c r="H58"/>
  <c r="F58"/>
  <c r="D58"/>
  <c r="B58"/>
  <c r="S55"/>
  <c r="Q55"/>
  <c r="O55"/>
  <c r="M55"/>
  <c r="T55"/>
  <c r="R55"/>
  <c r="P55"/>
  <c r="N55"/>
  <c r="M44"/>
  <c r="S40"/>
  <c r="Q40"/>
  <c r="O40"/>
  <c r="M40"/>
  <c r="S39"/>
  <c r="Q39"/>
  <c r="O39"/>
  <c r="M39"/>
  <c r="S38"/>
  <c r="Q38"/>
  <c r="O38"/>
  <c r="M38"/>
  <c r="S37"/>
  <c r="Q37"/>
  <c r="O37"/>
  <c r="M37"/>
  <c r="S36"/>
  <c r="Q36"/>
  <c r="O36"/>
  <c r="M36"/>
  <c r="S35"/>
  <c r="Q35"/>
  <c r="O35"/>
  <c r="M35"/>
  <c r="S34"/>
  <c r="Q34"/>
  <c r="O34"/>
  <c r="M34"/>
  <c r="S33"/>
  <c r="Q33"/>
  <c r="O33"/>
  <c r="M33"/>
  <c r="T40"/>
  <c r="P40"/>
  <c r="T39"/>
  <c r="P39"/>
  <c r="T38"/>
  <c r="P38"/>
  <c r="T37"/>
  <c r="P37"/>
  <c r="T36"/>
  <c r="P36"/>
  <c r="T35"/>
  <c r="P35"/>
  <c r="T34"/>
  <c r="P34"/>
  <c r="T33"/>
  <c r="P33"/>
  <c r="R40"/>
  <c r="N40"/>
  <c r="R39"/>
  <c r="N39"/>
  <c r="R38"/>
  <c r="N38"/>
  <c r="R37"/>
  <c r="N37"/>
  <c r="R36"/>
  <c r="N36"/>
  <c r="R35"/>
  <c r="N35"/>
  <c r="R34"/>
  <c r="N34"/>
  <c r="R33"/>
  <c r="N33"/>
  <c r="B32"/>
  <c r="N41" l="1"/>
  <c r="O32"/>
  <c r="P41"/>
  <c r="Q32"/>
  <c r="U33"/>
  <c r="M41"/>
  <c r="N32"/>
  <c r="L32"/>
  <c r="Q41"/>
  <c r="R32"/>
  <c r="U34"/>
  <c r="L33"/>
  <c r="U35"/>
  <c r="L34"/>
  <c r="U36"/>
  <c r="L35"/>
  <c r="U37"/>
  <c r="L36"/>
  <c r="U38"/>
  <c r="L37"/>
  <c r="U39"/>
  <c r="L38"/>
  <c r="U40"/>
  <c r="L39"/>
  <c r="D66"/>
  <c r="E57"/>
  <c r="H66"/>
  <c r="I57"/>
  <c r="E66"/>
  <c r="F57"/>
  <c r="I66"/>
  <c r="J57"/>
  <c r="J65"/>
  <c r="A64"/>
  <c r="R41"/>
  <c r="S32"/>
  <c r="T41"/>
  <c r="U32"/>
  <c r="P32"/>
  <c r="O41"/>
  <c r="T32"/>
  <c r="S41"/>
  <c r="L56"/>
  <c r="M58" a="1"/>
  <c r="J58"/>
  <c r="B66"/>
  <c r="C57"/>
  <c r="A57"/>
  <c r="F66"/>
  <c r="G57"/>
  <c r="J59"/>
  <c r="A58"/>
  <c r="J60"/>
  <c r="A59"/>
  <c r="J61"/>
  <c r="A60"/>
  <c r="J62"/>
  <c r="A61"/>
  <c r="J63"/>
  <c r="A62"/>
  <c r="J64"/>
  <c r="A63"/>
  <c r="C66"/>
  <c r="D57"/>
  <c r="G66"/>
  <c r="H57"/>
  <c r="B57" l="1"/>
  <c r="M32"/>
  <c r="S65"/>
  <c r="Q65"/>
  <c r="O65"/>
  <c r="M65"/>
  <c r="S64"/>
  <c r="Q64"/>
  <c r="O64"/>
  <c r="M64"/>
  <c r="S63"/>
  <c r="Q63"/>
  <c r="O63"/>
  <c r="M63"/>
  <c r="S62"/>
  <c r="Q62"/>
  <c r="O62"/>
  <c r="M62"/>
  <c r="S61"/>
  <c r="Q61"/>
  <c r="O61"/>
  <c r="M61"/>
  <c r="S60"/>
  <c r="Q60"/>
  <c r="O60"/>
  <c r="M60"/>
  <c r="S59"/>
  <c r="Q59"/>
  <c r="O59"/>
  <c r="M59"/>
  <c r="S58"/>
  <c r="Q58"/>
  <c r="O58"/>
  <c r="M58"/>
  <c r="R65"/>
  <c r="N65"/>
  <c r="R64"/>
  <c r="N64"/>
  <c r="R63"/>
  <c r="N63"/>
  <c r="R62"/>
  <c r="N62"/>
  <c r="R61"/>
  <c r="N61"/>
  <c r="R60"/>
  <c r="N60"/>
  <c r="R59"/>
  <c r="N59"/>
  <c r="R58"/>
  <c r="N58"/>
  <c r="T65"/>
  <c r="P65"/>
  <c r="T64"/>
  <c r="P64"/>
  <c r="T63"/>
  <c r="P63"/>
  <c r="T62"/>
  <c r="P62"/>
  <c r="T61"/>
  <c r="P61"/>
  <c r="T60"/>
  <c r="P60"/>
  <c r="T59"/>
  <c r="P59"/>
  <c r="T58"/>
  <c r="P58"/>
  <c r="T66" l="1"/>
  <c r="U57"/>
  <c r="R66"/>
  <c r="S57"/>
  <c r="O66"/>
  <c r="P57"/>
  <c r="S66"/>
  <c r="T57"/>
  <c r="P66"/>
  <c r="Q57"/>
  <c r="N66"/>
  <c r="O57"/>
  <c r="U58"/>
  <c r="M66"/>
  <c r="N57"/>
  <c r="L57"/>
  <c r="Q66"/>
  <c r="R57"/>
  <c r="U59"/>
  <c r="L58"/>
  <c r="U60"/>
  <c r="L59"/>
  <c r="U61"/>
  <c r="L60"/>
  <c r="U62"/>
  <c r="L61"/>
  <c r="U63"/>
  <c r="L62"/>
  <c r="U64"/>
  <c r="L63"/>
  <c r="U65"/>
  <c r="L64"/>
  <c r="M57" l="1"/>
  <c r="AH7" i="8" l="1"/>
  <c r="M11" a="1"/>
  <c r="B7"/>
  <c r="R56" i="9"/>
  <c r="R46"/>
  <c r="R36"/>
  <c r="R26"/>
  <c r="R6"/>
  <c r="R60"/>
  <c r="R50"/>
  <c r="R40"/>
  <c r="R30"/>
  <c r="R10"/>
  <c r="S56"/>
  <c r="S46"/>
  <c r="S36"/>
  <c r="S26"/>
  <c r="S6"/>
  <c r="S60"/>
  <c r="S50"/>
  <c r="S40"/>
  <c r="S30"/>
  <c r="S10"/>
  <c r="P56"/>
  <c r="P46"/>
  <c r="P36"/>
  <c r="P26"/>
  <c r="P6"/>
  <c r="P58"/>
  <c r="P48"/>
  <c r="P38"/>
  <c r="P28"/>
  <c r="P8"/>
  <c r="P62"/>
  <c r="P52"/>
  <c r="P42"/>
  <c r="P32"/>
  <c r="P12"/>
  <c r="Q58"/>
  <c r="Q48"/>
  <c r="Q38"/>
  <c r="Q28"/>
  <c r="Q8"/>
  <c r="Q62"/>
  <c r="Q52"/>
  <c r="Q42"/>
  <c r="Q32"/>
  <c r="Q12"/>
  <c r="N58"/>
  <c r="N48"/>
  <c r="N38"/>
  <c r="N28"/>
  <c r="N18"/>
  <c r="N8"/>
  <c r="N62"/>
  <c r="N52"/>
  <c r="N42"/>
  <c r="N32"/>
  <c r="N22"/>
  <c r="N12"/>
  <c r="O58"/>
  <c r="O48"/>
  <c r="O38"/>
  <c r="O28"/>
  <c r="O18"/>
  <c r="O8"/>
  <c r="O62"/>
  <c r="O52"/>
  <c r="O42"/>
  <c r="O32"/>
  <c r="O22"/>
  <c r="O12"/>
  <c r="L60"/>
  <c r="L50"/>
  <c r="L40"/>
  <c r="L30"/>
  <c r="L20"/>
  <c r="L10"/>
  <c r="M56"/>
  <c r="M46"/>
  <c r="M36"/>
  <c r="M26"/>
  <c r="M16"/>
  <c r="M6"/>
  <c r="M60"/>
  <c r="M50"/>
  <c r="M40"/>
  <c r="M30"/>
  <c r="M10"/>
  <c r="M20"/>
  <c r="N57"/>
  <c r="N47"/>
  <c r="N37"/>
  <c r="N27"/>
  <c r="N17"/>
  <c r="N7"/>
  <c r="N61"/>
  <c r="N51"/>
  <c r="N41"/>
  <c r="N31"/>
  <c r="N21"/>
  <c r="N11"/>
  <c r="O57"/>
  <c r="O47"/>
  <c r="O37"/>
  <c r="O27"/>
  <c r="O17"/>
  <c r="O7"/>
  <c r="O61"/>
  <c r="O51"/>
  <c r="O41"/>
  <c r="O31"/>
  <c r="O21"/>
  <c r="O11"/>
  <c r="L59"/>
  <c r="L49"/>
  <c r="L39"/>
  <c r="L29"/>
  <c r="L19"/>
  <c r="L9"/>
  <c r="M55"/>
  <c r="M45"/>
  <c r="M35"/>
  <c r="M25"/>
  <c r="M15"/>
  <c r="M5"/>
  <c r="M59"/>
  <c r="M49"/>
  <c r="M39"/>
  <c r="M29"/>
  <c r="M19"/>
  <c r="M9"/>
  <c r="M62"/>
  <c r="M52"/>
  <c r="M42"/>
  <c r="M32"/>
  <c r="M22"/>
  <c r="M12"/>
  <c r="R58"/>
  <c r="R48"/>
  <c r="R38"/>
  <c r="R28"/>
  <c r="R8"/>
  <c r="R62"/>
  <c r="R52"/>
  <c r="R42"/>
  <c r="R32"/>
  <c r="R12"/>
  <c r="S58"/>
  <c r="S48"/>
  <c r="S38"/>
  <c r="S28"/>
  <c r="S8"/>
  <c r="S62"/>
  <c r="S52"/>
  <c r="S42"/>
  <c r="S32"/>
  <c r="S12"/>
  <c r="P60"/>
  <c r="P50"/>
  <c r="P40"/>
  <c r="P30"/>
  <c r="P10"/>
  <c r="Q56"/>
  <c r="Q46"/>
  <c r="Q36"/>
  <c r="Q26"/>
  <c r="Q6"/>
  <c r="Q60"/>
  <c r="Q50"/>
  <c r="Q40"/>
  <c r="Q30"/>
  <c r="Q10"/>
  <c r="N56"/>
  <c r="N46"/>
  <c r="N36"/>
  <c r="N26"/>
  <c r="N16"/>
  <c r="N6"/>
  <c r="N60"/>
  <c r="N50"/>
  <c r="N40"/>
  <c r="N30"/>
  <c r="N20"/>
  <c r="N10"/>
  <c r="O56"/>
  <c r="O46"/>
  <c r="O36"/>
  <c r="O26"/>
  <c r="O16"/>
  <c r="O6"/>
  <c r="O60"/>
  <c r="O50"/>
  <c r="O40"/>
  <c r="O30"/>
  <c r="O20"/>
  <c r="O10"/>
  <c r="L56"/>
  <c r="L46"/>
  <c r="L36"/>
  <c r="L26"/>
  <c r="L16"/>
  <c r="L6"/>
  <c r="L58"/>
  <c r="L48"/>
  <c r="L38"/>
  <c r="L28"/>
  <c r="L18"/>
  <c r="L8"/>
  <c r="L62"/>
  <c r="L52"/>
  <c r="L42"/>
  <c r="L32"/>
  <c r="L22"/>
  <c r="L12"/>
  <c r="M58"/>
  <c r="M48"/>
  <c r="M38"/>
  <c r="M28"/>
  <c r="M18"/>
  <c r="M8"/>
  <c r="R55"/>
  <c r="R45"/>
  <c r="R35"/>
  <c r="R25"/>
  <c r="R5"/>
  <c r="R57"/>
  <c r="R47"/>
  <c r="R37"/>
  <c r="R27"/>
  <c r="R7"/>
  <c r="R59"/>
  <c r="R49"/>
  <c r="R39"/>
  <c r="R29"/>
  <c r="R9"/>
  <c r="R61"/>
  <c r="R51"/>
  <c r="R41"/>
  <c r="R31"/>
  <c r="R11"/>
  <c r="S55"/>
  <c r="S45"/>
  <c r="S35"/>
  <c r="S25"/>
  <c r="S5"/>
  <c r="S57"/>
  <c r="S47"/>
  <c r="S37"/>
  <c r="S27"/>
  <c r="S7"/>
  <c r="S59"/>
  <c r="S49"/>
  <c r="S39"/>
  <c r="S29"/>
  <c r="S9"/>
  <c r="S61"/>
  <c r="S51"/>
  <c r="S41"/>
  <c r="S31"/>
  <c r="S11"/>
  <c r="P55"/>
  <c r="P45"/>
  <c r="P35"/>
  <c r="P25"/>
  <c r="P5"/>
  <c r="P57"/>
  <c r="P47"/>
  <c r="P37"/>
  <c r="P27"/>
  <c r="P7"/>
  <c r="P59"/>
  <c r="P49"/>
  <c r="P39"/>
  <c r="P29"/>
  <c r="P9"/>
  <c r="P61"/>
  <c r="P51"/>
  <c r="P41"/>
  <c r="P31"/>
  <c r="P11"/>
  <c r="Q55"/>
  <c r="Q45"/>
  <c r="Q35"/>
  <c r="Q25"/>
  <c r="Q5"/>
  <c r="Q57"/>
  <c r="Q47"/>
  <c r="Q37"/>
  <c r="Q27"/>
  <c r="Q7"/>
  <c r="Q59"/>
  <c r="Q49"/>
  <c r="Q39"/>
  <c r="Q29"/>
  <c r="Q9"/>
  <c r="Q61"/>
  <c r="Q51"/>
  <c r="Q41"/>
  <c r="Q31"/>
  <c r="Q11"/>
  <c r="N55"/>
  <c r="N45"/>
  <c r="N35"/>
  <c r="N25"/>
  <c r="N15"/>
  <c r="N5"/>
  <c r="N59"/>
  <c r="N49"/>
  <c r="N39"/>
  <c r="N29"/>
  <c r="N19"/>
  <c r="N9"/>
  <c r="O55"/>
  <c r="O45"/>
  <c r="O35"/>
  <c r="O25"/>
  <c r="O15"/>
  <c r="O5"/>
  <c r="O59"/>
  <c r="O49"/>
  <c r="O39"/>
  <c r="O29"/>
  <c r="O19"/>
  <c r="O9"/>
  <c r="L55"/>
  <c r="L45"/>
  <c r="L35"/>
  <c r="L25"/>
  <c r="L15"/>
  <c r="L5"/>
  <c r="L57"/>
  <c r="L47"/>
  <c r="L37"/>
  <c r="L27"/>
  <c r="L17"/>
  <c r="L7"/>
  <c r="L61"/>
  <c r="L51"/>
  <c r="L41"/>
  <c r="L31"/>
  <c r="L21"/>
  <c r="L11"/>
  <c r="M57"/>
  <c r="M47"/>
  <c r="M37"/>
  <c r="M27"/>
  <c r="M17"/>
  <c r="M7"/>
  <c r="M61"/>
  <c r="M51"/>
  <c r="M41"/>
  <c r="M31"/>
  <c r="M21"/>
  <c r="M11"/>
  <c r="A15" i="8"/>
  <c r="J16"/>
  <c r="A14"/>
  <c r="J15"/>
  <c r="C19"/>
  <c r="D10"/>
  <c r="J12"/>
  <c r="A11"/>
  <c r="A13"/>
  <c r="J14"/>
  <c r="J18"/>
  <c r="A17"/>
  <c r="H19"/>
  <c r="I10"/>
  <c r="I19"/>
  <c r="J10"/>
  <c r="F19"/>
  <c r="G10"/>
  <c r="G19"/>
  <c r="H10"/>
  <c r="D19"/>
  <c r="E10"/>
  <c r="E19"/>
  <c r="F10"/>
  <c r="B19"/>
  <c r="C10"/>
  <c r="B46" a="1"/>
  <c r="J11"/>
  <c r="A10"/>
  <c r="A12"/>
  <c r="J13"/>
  <c r="A16"/>
  <c r="J17"/>
  <c r="M11" l="1"/>
  <c r="R18"/>
  <c r="N18"/>
  <c r="R17"/>
  <c r="N17"/>
  <c r="R16"/>
  <c r="N16"/>
  <c r="R15"/>
  <c r="N15"/>
  <c r="R14"/>
  <c r="N14"/>
  <c r="R13"/>
  <c r="N13"/>
  <c r="R12"/>
  <c r="N12"/>
  <c r="R11"/>
  <c r="N11"/>
  <c r="Q18"/>
  <c r="M18"/>
  <c r="Q17"/>
  <c r="M17"/>
  <c r="Q16"/>
  <c r="M16"/>
  <c r="Q15"/>
  <c r="M15"/>
  <c r="Q14"/>
  <c r="M14"/>
  <c r="Q13"/>
  <c r="M13"/>
  <c r="Q12"/>
  <c r="M12"/>
  <c r="Q11"/>
  <c r="T18"/>
  <c r="P18"/>
  <c r="T17"/>
  <c r="P17"/>
  <c r="T16"/>
  <c r="P16"/>
  <c r="T15"/>
  <c r="P15"/>
  <c r="T14"/>
  <c r="P14"/>
  <c r="T13"/>
  <c r="P13"/>
  <c r="T12"/>
  <c r="P12"/>
  <c r="T11"/>
  <c r="P11"/>
  <c r="S18"/>
  <c r="O18"/>
  <c r="S17"/>
  <c r="O17"/>
  <c r="S16"/>
  <c r="O16"/>
  <c r="S15"/>
  <c r="O15"/>
  <c r="S14"/>
  <c r="O14"/>
  <c r="S13"/>
  <c r="O13"/>
  <c r="S12"/>
  <c r="O12"/>
  <c r="S11"/>
  <c r="O11"/>
  <c r="AH42" s="1"/>
  <c r="Q18" i="9"/>
  <c r="Q20"/>
  <c r="Q16"/>
  <c r="Q15" a="1"/>
  <c r="Q15" s="1"/>
  <c r="Q17"/>
  <c r="Q19"/>
  <c r="F53" i="8"/>
  <c r="B53"/>
  <c r="F52"/>
  <c r="B52"/>
  <c r="F51"/>
  <c r="B51"/>
  <c r="F50"/>
  <c r="B50"/>
  <c r="F49"/>
  <c r="B49"/>
  <c r="F48"/>
  <c r="B48"/>
  <c r="F47"/>
  <c r="B47"/>
  <c r="F46"/>
  <c r="B46"/>
  <c r="G53"/>
  <c r="C53"/>
  <c r="G52"/>
  <c r="C52"/>
  <c r="G51"/>
  <c r="C51"/>
  <c r="G50"/>
  <c r="C50"/>
  <c r="G49"/>
  <c r="C49"/>
  <c r="G48"/>
  <c r="C48"/>
  <c r="G47"/>
  <c r="C47"/>
  <c r="G46"/>
  <c r="C46"/>
  <c r="H53"/>
  <c r="D53"/>
  <c r="H52"/>
  <c r="D52"/>
  <c r="H51"/>
  <c r="D51"/>
  <c r="H50"/>
  <c r="D50"/>
  <c r="H49"/>
  <c r="D49"/>
  <c r="H48"/>
  <c r="D48"/>
  <c r="H47"/>
  <c r="D47"/>
  <c r="H46"/>
  <c r="D46"/>
  <c r="I53"/>
  <c r="E53"/>
  <c r="I52"/>
  <c r="E52"/>
  <c r="I51"/>
  <c r="E51"/>
  <c r="I50"/>
  <c r="E50"/>
  <c r="I49"/>
  <c r="E49"/>
  <c r="I48"/>
  <c r="E48"/>
  <c r="I47"/>
  <c r="E47"/>
  <c r="I46"/>
  <c r="E46"/>
  <c r="B10"/>
  <c r="Z46" l="1" a="1"/>
  <c r="AA46" s="1"/>
  <c r="M42"/>
  <c r="Z46"/>
  <c r="AA60" i="9"/>
  <c r="AA50"/>
  <c r="AA40"/>
  <c r="AA30"/>
  <c r="AA10"/>
  <c r="W60"/>
  <c r="W50"/>
  <c r="W40"/>
  <c r="W30"/>
  <c r="W20"/>
  <c r="W10"/>
  <c r="Y60"/>
  <c r="Y50"/>
  <c r="Y40"/>
  <c r="Y30"/>
  <c r="Y20"/>
  <c r="Y10"/>
  <c r="AA61"/>
  <c r="AA51"/>
  <c r="AA41"/>
  <c r="AA31"/>
  <c r="AA11"/>
  <c r="AC61"/>
  <c r="AC51"/>
  <c r="AC41"/>
  <c r="AC31"/>
  <c r="AC11"/>
  <c r="W61"/>
  <c r="W51"/>
  <c r="W41"/>
  <c r="W31"/>
  <c r="W21"/>
  <c r="W11"/>
  <c r="Y61"/>
  <c r="Y51"/>
  <c r="Y41"/>
  <c r="Y31"/>
  <c r="Y21"/>
  <c r="Y11"/>
  <c r="AA58"/>
  <c r="AA48"/>
  <c r="AA38"/>
  <c r="AA28"/>
  <c r="AA8"/>
  <c r="AC58"/>
  <c r="AC48"/>
  <c r="AC38"/>
  <c r="AC28"/>
  <c r="AC8"/>
  <c r="Y58"/>
  <c r="Y48"/>
  <c r="Y38"/>
  <c r="Y28"/>
  <c r="Y18"/>
  <c r="Y8"/>
  <c r="AA59"/>
  <c r="AA49"/>
  <c r="AA39"/>
  <c r="AA29"/>
  <c r="AA9"/>
  <c r="AC59"/>
  <c r="AC49"/>
  <c r="AC39"/>
  <c r="AC29"/>
  <c r="AC9"/>
  <c r="W55"/>
  <c r="W45"/>
  <c r="W35"/>
  <c r="W25"/>
  <c r="W15"/>
  <c r="W5"/>
  <c r="AA56"/>
  <c r="AA46"/>
  <c r="AA36"/>
  <c r="AA26"/>
  <c r="AA6"/>
  <c r="AC56"/>
  <c r="AC46"/>
  <c r="AC36"/>
  <c r="AC26"/>
  <c r="AC6"/>
  <c r="W56"/>
  <c r="W46"/>
  <c r="W36"/>
  <c r="W26"/>
  <c r="W16"/>
  <c r="W6"/>
  <c r="Y56"/>
  <c r="Y46"/>
  <c r="Y36"/>
  <c r="Y26"/>
  <c r="Y16"/>
  <c r="Y6"/>
  <c r="AA57"/>
  <c r="AA47"/>
  <c r="AA37"/>
  <c r="AA27"/>
  <c r="AA7"/>
  <c r="AC57"/>
  <c r="AC47"/>
  <c r="AC37"/>
  <c r="AC27"/>
  <c r="AC7"/>
  <c r="W57"/>
  <c r="W47"/>
  <c r="W37"/>
  <c r="W27"/>
  <c r="W17"/>
  <c r="W7"/>
  <c r="Y57"/>
  <c r="Y47"/>
  <c r="Y37"/>
  <c r="Y27"/>
  <c r="Y17"/>
  <c r="Y7"/>
  <c r="AB12"/>
  <c r="AB62"/>
  <c r="AB52"/>
  <c r="AB42"/>
  <c r="AB32"/>
  <c r="AD12"/>
  <c r="AD62"/>
  <c r="AD52"/>
  <c r="AD42"/>
  <c r="AD32"/>
  <c r="X12"/>
  <c r="X62"/>
  <c r="X52"/>
  <c r="X42"/>
  <c r="X32"/>
  <c r="X22"/>
  <c r="Z12"/>
  <c r="Z62"/>
  <c r="Z52"/>
  <c r="Z42"/>
  <c r="Z32"/>
  <c r="Z22"/>
  <c r="AA55"/>
  <c r="AA45"/>
  <c r="AA35"/>
  <c r="AA25"/>
  <c r="AA5"/>
  <c r="AC55"/>
  <c r="AC45"/>
  <c r="AC35"/>
  <c r="AC25"/>
  <c r="AC5"/>
  <c r="X15"/>
  <c r="X5"/>
  <c r="X55"/>
  <c r="X45"/>
  <c r="X35"/>
  <c r="X25"/>
  <c r="W59"/>
  <c r="W49"/>
  <c r="W39"/>
  <c r="W29"/>
  <c r="W19"/>
  <c r="W9"/>
  <c r="Y59"/>
  <c r="Y49"/>
  <c r="Y39"/>
  <c r="Y29"/>
  <c r="Y19"/>
  <c r="Y9"/>
  <c r="S116"/>
  <c r="S106"/>
  <c r="S96"/>
  <c r="S86"/>
  <c r="S66"/>
  <c r="S117"/>
  <c r="S107"/>
  <c r="S97"/>
  <c r="S87"/>
  <c r="S67"/>
  <c r="S118"/>
  <c r="S108"/>
  <c r="S98"/>
  <c r="S88"/>
  <c r="S68"/>
  <c r="S119"/>
  <c r="S109"/>
  <c r="S99"/>
  <c r="S89"/>
  <c r="S69"/>
  <c r="S120"/>
  <c r="S110"/>
  <c r="S100"/>
  <c r="S90"/>
  <c r="S70"/>
  <c r="S121"/>
  <c r="S111"/>
  <c r="S101"/>
  <c r="S91"/>
  <c r="S71"/>
  <c r="S122"/>
  <c r="S112"/>
  <c r="S102"/>
  <c r="S92"/>
  <c r="S72"/>
  <c r="S123"/>
  <c r="S113"/>
  <c r="S103"/>
  <c r="S93"/>
  <c r="S73"/>
  <c r="R66"/>
  <c r="R116"/>
  <c r="R106"/>
  <c r="R96"/>
  <c r="R86"/>
  <c r="R67"/>
  <c r="R117"/>
  <c r="R107"/>
  <c r="R97"/>
  <c r="R87"/>
  <c r="R68"/>
  <c r="R118"/>
  <c r="R108"/>
  <c r="R98"/>
  <c r="R88"/>
  <c r="R69"/>
  <c r="R119"/>
  <c r="R109"/>
  <c r="R99"/>
  <c r="R89"/>
  <c r="R70"/>
  <c r="R120"/>
  <c r="R110"/>
  <c r="R100"/>
  <c r="R90"/>
  <c r="R71"/>
  <c r="R121"/>
  <c r="R111"/>
  <c r="R101"/>
  <c r="R91"/>
  <c r="R72"/>
  <c r="R122"/>
  <c r="R112"/>
  <c r="R102"/>
  <c r="R92"/>
  <c r="R73"/>
  <c r="R123"/>
  <c r="R113"/>
  <c r="R103"/>
  <c r="R93"/>
  <c r="Q116"/>
  <c r="Q106"/>
  <c r="Q96"/>
  <c r="Q86"/>
  <c r="Q66"/>
  <c r="Q117"/>
  <c r="Q107"/>
  <c r="Q97"/>
  <c r="Q87"/>
  <c r="Q67"/>
  <c r="Q118"/>
  <c r="Q108"/>
  <c r="Q98"/>
  <c r="Q88"/>
  <c r="Q68"/>
  <c r="Q119"/>
  <c r="Q109"/>
  <c r="Q99"/>
  <c r="Q89"/>
  <c r="Q69"/>
  <c r="Q120"/>
  <c r="Q110"/>
  <c r="Q100"/>
  <c r="Q90"/>
  <c r="Q70"/>
  <c r="Q121"/>
  <c r="Q111"/>
  <c r="Q101"/>
  <c r="Q91"/>
  <c r="Q71"/>
  <c r="Q122"/>
  <c r="Q112"/>
  <c r="Q102"/>
  <c r="Q92"/>
  <c r="Q72"/>
  <c r="Q123"/>
  <c r="Q113"/>
  <c r="Q103"/>
  <c r="Q93"/>
  <c r="Q73"/>
  <c r="P66"/>
  <c r="P116"/>
  <c r="P106"/>
  <c r="P96"/>
  <c r="P86"/>
  <c r="P67"/>
  <c r="P117"/>
  <c r="P107"/>
  <c r="P97"/>
  <c r="P87"/>
  <c r="P68"/>
  <c r="P118"/>
  <c r="P108"/>
  <c r="P98"/>
  <c r="P88"/>
  <c r="P69"/>
  <c r="P119"/>
  <c r="P109"/>
  <c r="P99"/>
  <c r="P89"/>
  <c r="P70"/>
  <c r="P120"/>
  <c r="P110"/>
  <c r="P100"/>
  <c r="P90"/>
  <c r="P71"/>
  <c r="P121"/>
  <c r="P111"/>
  <c r="P101"/>
  <c r="P91"/>
  <c r="P72"/>
  <c r="P122"/>
  <c r="P112"/>
  <c r="P102"/>
  <c r="P92"/>
  <c r="P73"/>
  <c r="P123"/>
  <c r="P113"/>
  <c r="P103"/>
  <c r="P93"/>
  <c r="Q21"/>
  <c r="AC60"/>
  <c r="AC50"/>
  <c r="AC40"/>
  <c r="AC30"/>
  <c r="AC10"/>
  <c r="W58"/>
  <c r="W48"/>
  <c r="W38"/>
  <c r="W28"/>
  <c r="W18"/>
  <c r="W8"/>
  <c r="AB10"/>
  <c r="AB60"/>
  <c r="AB50"/>
  <c r="AB40"/>
  <c r="AB30"/>
  <c r="AD10"/>
  <c r="AD60"/>
  <c r="AD50"/>
  <c r="AD40"/>
  <c r="AD30"/>
  <c r="X20"/>
  <c r="X10"/>
  <c r="X60"/>
  <c r="X50"/>
  <c r="X40"/>
  <c r="X30"/>
  <c r="Z20"/>
  <c r="Z10"/>
  <c r="Z60"/>
  <c r="Z50"/>
  <c r="Z40"/>
  <c r="Z30"/>
  <c r="AB11"/>
  <c r="AB61"/>
  <c r="AB51"/>
  <c r="AB41"/>
  <c r="AB31"/>
  <c r="AD11"/>
  <c r="AD61"/>
  <c r="AD51"/>
  <c r="AD41"/>
  <c r="AD31"/>
  <c r="X11"/>
  <c r="X61"/>
  <c r="X51"/>
  <c r="X41"/>
  <c r="X31"/>
  <c r="X21"/>
  <c r="Z11"/>
  <c r="Z61"/>
  <c r="Z51"/>
  <c r="Z41"/>
  <c r="Z31"/>
  <c r="Z21"/>
  <c r="AB8"/>
  <c r="AB58"/>
  <c r="AB48"/>
  <c r="AB38"/>
  <c r="AB28"/>
  <c r="AD8"/>
  <c r="AD58"/>
  <c r="AD48"/>
  <c r="AD38"/>
  <c r="AD28"/>
  <c r="X8"/>
  <c r="X58"/>
  <c r="X48"/>
  <c r="X38"/>
  <c r="X28"/>
  <c r="X18"/>
  <c r="Z8"/>
  <c r="Z58"/>
  <c r="Z48"/>
  <c r="Z38"/>
  <c r="Z28"/>
  <c r="Z18"/>
  <c r="AB9"/>
  <c r="AB59"/>
  <c r="AB49"/>
  <c r="AB39"/>
  <c r="AB29"/>
  <c r="AD9"/>
  <c r="AD59"/>
  <c r="AD49"/>
  <c r="AD39"/>
  <c r="AD29"/>
  <c r="Y55"/>
  <c r="Y45"/>
  <c r="Y35"/>
  <c r="Y25"/>
  <c r="Y15"/>
  <c r="Y5"/>
  <c r="AB6"/>
  <c r="AB56"/>
  <c r="AB46"/>
  <c r="AB36"/>
  <c r="AB26"/>
  <c r="AD6"/>
  <c r="AD56"/>
  <c r="AD46"/>
  <c r="AD36"/>
  <c r="AD26"/>
  <c r="X16"/>
  <c r="X6"/>
  <c r="X56"/>
  <c r="X46"/>
  <c r="X36"/>
  <c r="X26"/>
  <c r="Z16"/>
  <c r="Z6"/>
  <c r="Z56"/>
  <c r="Z46"/>
  <c r="Z36"/>
  <c r="Z26"/>
  <c r="AB7"/>
  <c r="AB57"/>
  <c r="AB47"/>
  <c r="AB37"/>
  <c r="AB27"/>
  <c r="AD7"/>
  <c r="AD57"/>
  <c r="AD47"/>
  <c r="AD37"/>
  <c r="AD27"/>
  <c r="X17"/>
  <c r="X7"/>
  <c r="X57"/>
  <c r="X47"/>
  <c r="X37"/>
  <c r="X27"/>
  <c r="Z17"/>
  <c r="Z7"/>
  <c r="Z57"/>
  <c r="Z47"/>
  <c r="Z37"/>
  <c r="Z27"/>
  <c r="AC62"/>
  <c r="AC52"/>
  <c r="AC42"/>
  <c r="AC32"/>
  <c r="AC12"/>
  <c r="W62"/>
  <c r="W52"/>
  <c r="W42"/>
  <c r="W32"/>
  <c r="W22"/>
  <c r="W12"/>
  <c r="Y62"/>
  <c r="Y52"/>
  <c r="Y42"/>
  <c r="Y32"/>
  <c r="Y22"/>
  <c r="Y12"/>
  <c r="AA62"/>
  <c r="AA52"/>
  <c r="AA42"/>
  <c r="AA32"/>
  <c r="AA12"/>
  <c r="AB5"/>
  <c r="AB55"/>
  <c r="AB45"/>
  <c r="AB35"/>
  <c r="AB25"/>
  <c r="AD5"/>
  <c r="AD55"/>
  <c r="AD45"/>
  <c r="AD35"/>
  <c r="AD25"/>
  <c r="Z15"/>
  <c r="Z5"/>
  <c r="Z55"/>
  <c r="Z45"/>
  <c r="Z35"/>
  <c r="Z25"/>
  <c r="X9"/>
  <c r="X59"/>
  <c r="X49"/>
  <c r="X39"/>
  <c r="X29"/>
  <c r="X19"/>
  <c r="Z9"/>
  <c r="Z59"/>
  <c r="Z49"/>
  <c r="Z39"/>
  <c r="Z29"/>
  <c r="Z19"/>
  <c r="O116"/>
  <c r="O106"/>
  <c r="O96"/>
  <c r="O86"/>
  <c r="O76"/>
  <c r="O66"/>
  <c r="O117"/>
  <c r="O107"/>
  <c r="O97"/>
  <c r="O87"/>
  <c r="O77"/>
  <c r="O67"/>
  <c r="O118"/>
  <c r="O108"/>
  <c r="O98"/>
  <c r="O88"/>
  <c r="O78"/>
  <c r="O68"/>
  <c r="O119"/>
  <c r="O109"/>
  <c r="O99"/>
  <c r="O89"/>
  <c r="O79"/>
  <c r="O69"/>
  <c r="O120"/>
  <c r="O110"/>
  <c r="O100"/>
  <c r="O90"/>
  <c r="O80"/>
  <c r="O70"/>
  <c r="O121"/>
  <c r="O111"/>
  <c r="O101"/>
  <c r="O91"/>
  <c r="O81"/>
  <c r="O71"/>
  <c r="O122"/>
  <c r="O112"/>
  <c r="O102"/>
  <c r="O92"/>
  <c r="O82"/>
  <c r="O72"/>
  <c r="O123"/>
  <c r="O113"/>
  <c r="O103"/>
  <c r="O93"/>
  <c r="O83"/>
  <c r="O73"/>
  <c r="N76"/>
  <c r="N66"/>
  <c r="N116"/>
  <c r="N106"/>
  <c r="N96"/>
  <c r="N86"/>
  <c r="N77"/>
  <c r="N67"/>
  <c r="N117"/>
  <c r="N107"/>
  <c r="N97"/>
  <c r="N87"/>
  <c r="N78"/>
  <c r="N68"/>
  <c r="N118"/>
  <c r="N108"/>
  <c r="N98"/>
  <c r="N88"/>
  <c r="N69"/>
  <c r="N119"/>
  <c r="N109"/>
  <c r="N99"/>
  <c r="N89"/>
  <c r="N79"/>
  <c r="N70"/>
  <c r="N120"/>
  <c r="N110"/>
  <c r="N100"/>
  <c r="N90"/>
  <c r="N80"/>
  <c r="N81"/>
  <c r="N71"/>
  <c r="N121"/>
  <c r="N111"/>
  <c r="N101"/>
  <c r="N91"/>
  <c r="N72"/>
  <c r="N122"/>
  <c r="N112"/>
  <c r="N102"/>
  <c r="N92"/>
  <c r="N82"/>
  <c r="N73"/>
  <c r="N123"/>
  <c r="N113"/>
  <c r="N103"/>
  <c r="N93"/>
  <c r="N83"/>
  <c r="M116"/>
  <c r="M106"/>
  <c r="M96"/>
  <c r="M86"/>
  <c r="M76"/>
  <c r="M66"/>
  <c r="M117"/>
  <c r="M107"/>
  <c r="M97"/>
  <c r="M87"/>
  <c r="M77"/>
  <c r="M67"/>
  <c r="M118"/>
  <c r="M108"/>
  <c r="M98"/>
  <c r="M88"/>
  <c r="M78"/>
  <c r="M68"/>
  <c r="M119"/>
  <c r="M109"/>
  <c r="M99"/>
  <c r="M89"/>
  <c r="M79"/>
  <c r="M69"/>
  <c r="M120"/>
  <c r="M110"/>
  <c r="M100"/>
  <c r="M90"/>
  <c r="M80"/>
  <c r="M70"/>
  <c r="M121"/>
  <c r="M111"/>
  <c r="M101"/>
  <c r="M91"/>
  <c r="M81"/>
  <c r="M71"/>
  <c r="M122"/>
  <c r="M112"/>
  <c r="M102"/>
  <c r="M92"/>
  <c r="M82"/>
  <c r="M72"/>
  <c r="M123"/>
  <c r="M113"/>
  <c r="M103"/>
  <c r="M93"/>
  <c r="M83"/>
  <c r="M73"/>
  <c r="L76"/>
  <c r="L66"/>
  <c r="L116"/>
  <c r="L106"/>
  <c r="L96"/>
  <c r="L86"/>
  <c r="L77"/>
  <c r="L67"/>
  <c r="L117"/>
  <c r="L107"/>
  <c r="L97"/>
  <c r="L87"/>
  <c r="L78"/>
  <c r="L68"/>
  <c r="L118"/>
  <c r="L108"/>
  <c r="L98"/>
  <c r="L88"/>
  <c r="L69"/>
  <c r="L119"/>
  <c r="L109"/>
  <c r="L99"/>
  <c r="L89"/>
  <c r="L79"/>
  <c r="L70"/>
  <c r="L120"/>
  <c r="L110"/>
  <c r="L100"/>
  <c r="L90"/>
  <c r="L80"/>
  <c r="L81"/>
  <c r="L71"/>
  <c r="L121"/>
  <c r="L111"/>
  <c r="L101"/>
  <c r="L91"/>
  <c r="L72"/>
  <c r="L122"/>
  <c r="L112"/>
  <c r="L102"/>
  <c r="L92"/>
  <c r="L82"/>
  <c r="L73"/>
  <c r="L123"/>
  <c r="L113"/>
  <c r="L103"/>
  <c r="L93"/>
  <c r="L83"/>
  <c r="Q14"/>
  <c r="C7" i="8" s="1"/>
  <c r="E54"/>
  <c r="F45"/>
  <c r="E45"/>
  <c r="D54"/>
  <c r="P42"/>
  <c r="N42"/>
  <c r="U42"/>
  <c r="C54"/>
  <c r="D45"/>
  <c r="O43"/>
  <c r="M43"/>
  <c r="O42"/>
  <c r="J46"/>
  <c r="A45"/>
  <c r="B54"/>
  <c r="C45"/>
  <c r="P43"/>
  <c r="N43"/>
  <c r="A46"/>
  <c r="J47"/>
  <c r="A47"/>
  <c r="J48"/>
  <c r="A48"/>
  <c r="J49"/>
  <c r="S43"/>
  <c r="Q43"/>
  <c r="J50"/>
  <c r="A49"/>
  <c r="T43"/>
  <c r="R43"/>
  <c r="A50"/>
  <c r="J51"/>
  <c r="J52"/>
  <c r="A51"/>
  <c r="A52"/>
  <c r="J53"/>
  <c r="I54"/>
  <c r="J45"/>
  <c r="I45"/>
  <c r="H54"/>
  <c r="T42"/>
  <c r="R42"/>
  <c r="G54"/>
  <c r="H45"/>
  <c r="S42"/>
  <c r="Q42"/>
  <c r="G45"/>
  <c r="F54"/>
  <c r="O19"/>
  <c r="P10"/>
  <c r="U18"/>
  <c r="L17"/>
  <c r="S10"/>
  <c r="R19"/>
  <c r="U10"/>
  <c r="T19"/>
  <c r="Q10"/>
  <c r="P19"/>
  <c r="U16"/>
  <c r="L15"/>
  <c r="U17"/>
  <c r="L16"/>
  <c r="U14"/>
  <c r="L13"/>
  <c r="N10"/>
  <c r="M19"/>
  <c r="U11"/>
  <c r="L10"/>
  <c r="U12"/>
  <c r="L11"/>
  <c r="U13"/>
  <c r="L12"/>
  <c r="R10"/>
  <c r="Q19"/>
  <c r="T10"/>
  <c r="S19"/>
  <c r="O10"/>
  <c r="N19"/>
  <c r="U15"/>
  <c r="L14"/>
  <c r="AG53" l="1"/>
  <c r="AF53"/>
  <c r="AE53"/>
  <c r="AF49"/>
  <c r="Z50"/>
  <c r="AG49"/>
  <c r="AE49"/>
  <c r="AF47"/>
  <c r="AF51"/>
  <c r="Z48"/>
  <c r="Z52"/>
  <c r="AG51"/>
  <c r="AG47"/>
  <c r="AE51"/>
  <c r="AE47"/>
  <c r="AF46"/>
  <c r="AF48"/>
  <c r="AF50"/>
  <c r="AF52"/>
  <c r="Z47"/>
  <c r="Z49"/>
  <c r="Z51"/>
  <c r="Z53"/>
  <c r="AG52"/>
  <c r="AG50"/>
  <c r="AG48"/>
  <c r="AG46"/>
  <c r="AE52"/>
  <c r="AE50"/>
  <c r="AE48"/>
  <c r="AE46"/>
  <c r="AB46"/>
  <c r="AB47"/>
  <c r="AB48"/>
  <c r="AB49"/>
  <c r="AB50"/>
  <c r="AB51"/>
  <c r="AB52"/>
  <c r="AB53"/>
  <c r="AD46"/>
  <c r="AD47"/>
  <c r="AD48"/>
  <c r="AD49"/>
  <c r="AD50"/>
  <c r="AD51"/>
  <c r="AD52"/>
  <c r="AD53"/>
  <c r="AC53"/>
  <c r="AC52"/>
  <c r="AC51"/>
  <c r="AC50"/>
  <c r="AC49"/>
  <c r="AC48"/>
  <c r="AC47"/>
  <c r="AC46"/>
  <c r="AA53"/>
  <c r="AA52"/>
  <c r="AA51"/>
  <c r="AA50"/>
  <c r="AA49"/>
  <c r="AA48"/>
  <c r="AA47"/>
  <c r="Q79" i="9"/>
  <c r="Q81"/>
  <c r="Q78"/>
  <c r="Q80"/>
  <c r="Q76" a="1"/>
  <c r="Q76" s="1"/>
  <c r="AB15" a="1"/>
  <c r="AB15" s="1"/>
  <c r="AB17"/>
  <c r="AB19"/>
  <c r="Q77"/>
  <c r="AB16"/>
  <c r="AB18"/>
  <c r="AB20"/>
  <c r="M46" i="8" a="1"/>
  <c r="L44"/>
  <c r="B45"/>
  <c r="M10"/>
  <c r="AO116" i="9" l="1"/>
  <c r="AO106"/>
  <c r="AO96"/>
  <c r="AO86"/>
  <c r="AO66"/>
  <c r="AO117"/>
  <c r="AO107"/>
  <c r="AO97"/>
  <c r="AO87"/>
  <c r="AO67"/>
  <c r="AO118"/>
  <c r="AO108"/>
  <c r="AO98"/>
  <c r="AO88"/>
  <c r="AO68"/>
  <c r="AO119"/>
  <c r="AO109"/>
  <c r="AO99"/>
  <c r="AO89"/>
  <c r="AO69"/>
  <c r="AO120"/>
  <c r="AO110"/>
  <c r="AO100"/>
  <c r="AO90"/>
  <c r="AO70"/>
  <c r="AO121"/>
  <c r="AO111"/>
  <c r="AO101"/>
  <c r="AO91"/>
  <c r="AO71"/>
  <c r="AO122"/>
  <c r="AO112"/>
  <c r="AO102"/>
  <c r="AO92"/>
  <c r="AO72"/>
  <c r="AO123"/>
  <c r="AO113"/>
  <c r="AO103"/>
  <c r="AO93"/>
  <c r="AO73"/>
  <c r="AN116"/>
  <c r="AN106"/>
  <c r="AN96"/>
  <c r="AN86"/>
  <c r="AN66"/>
  <c r="AN117"/>
  <c r="AN107"/>
  <c r="AN97"/>
  <c r="AN87"/>
  <c r="AN67"/>
  <c r="AN118"/>
  <c r="AN108"/>
  <c r="AN98"/>
  <c r="AN88"/>
  <c r="AN68"/>
  <c r="AN119"/>
  <c r="AN109"/>
  <c r="AN99"/>
  <c r="AN89"/>
  <c r="AN69"/>
  <c r="AN120"/>
  <c r="AN110"/>
  <c r="AN100"/>
  <c r="AN90"/>
  <c r="AN70"/>
  <c r="AN121"/>
  <c r="AN111"/>
  <c r="AN101"/>
  <c r="AN91"/>
  <c r="AN71"/>
  <c r="AN122"/>
  <c r="AN112"/>
  <c r="AN102"/>
  <c r="AN92"/>
  <c r="AN72"/>
  <c r="AN123"/>
  <c r="AN113"/>
  <c r="AN103"/>
  <c r="AN93"/>
  <c r="AN73"/>
  <c r="AM116"/>
  <c r="AM106"/>
  <c r="AM96"/>
  <c r="AM86"/>
  <c r="AM66"/>
  <c r="AM117"/>
  <c r="AM107"/>
  <c r="AM97"/>
  <c r="AM87"/>
  <c r="AM67"/>
  <c r="AM118"/>
  <c r="AM108"/>
  <c r="AM98"/>
  <c r="AM88"/>
  <c r="AM68"/>
  <c r="AM119"/>
  <c r="AM109"/>
  <c r="AM99"/>
  <c r="AM89"/>
  <c r="AM69"/>
  <c r="AM120"/>
  <c r="AM110"/>
  <c r="AM100"/>
  <c r="AM90"/>
  <c r="AM70"/>
  <c r="AM121"/>
  <c r="AM111"/>
  <c r="AM101"/>
  <c r="AM91"/>
  <c r="AM71"/>
  <c r="AM122"/>
  <c r="AM112"/>
  <c r="AM102"/>
  <c r="AM92"/>
  <c r="AM72"/>
  <c r="AM123"/>
  <c r="AM113"/>
  <c r="AM103"/>
  <c r="AM93"/>
  <c r="AM73"/>
  <c r="AL116"/>
  <c r="AL106"/>
  <c r="AL96"/>
  <c r="AL86"/>
  <c r="AL66"/>
  <c r="AL117"/>
  <c r="AL107"/>
  <c r="AL97"/>
  <c r="AL87"/>
  <c r="AL67"/>
  <c r="AL118"/>
  <c r="AL108"/>
  <c r="AL98"/>
  <c r="AL88"/>
  <c r="AL68"/>
  <c r="AL119"/>
  <c r="AL109"/>
  <c r="AL99"/>
  <c r="AL89"/>
  <c r="AL69"/>
  <c r="AL120"/>
  <c r="AL110"/>
  <c r="AL100"/>
  <c r="AL90"/>
  <c r="AL70"/>
  <c r="AL121"/>
  <c r="AL111"/>
  <c r="AL101"/>
  <c r="AL91"/>
  <c r="AL71"/>
  <c r="AL122"/>
  <c r="AL112"/>
  <c r="AL102"/>
  <c r="AL92"/>
  <c r="AL72"/>
  <c r="AL123"/>
  <c r="AL113"/>
  <c r="AL103"/>
  <c r="AL93"/>
  <c r="AL73"/>
  <c r="AK116"/>
  <c r="AK106"/>
  <c r="AK96"/>
  <c r="AK86"/>
  <c r="AK76"/>
  <c r="AK66"/>
  <c r="AK117"/>
  <c r="AK107"/>
  <c r="AK97"/>
  <c r="AK87"/>
  <c r="AK77"/>
  <c r="AK67"/>
  <c r="AK118"/>
  <c r="AK108"/>
  <c r="AK98"/>
  <c r="AK88"/>
  <c r="AK78"/>
  <c r="AK68"/>
  <c r="AK79"/>
  <c r="AK119"/>
  <c r="AK109"/>
  <c r="AK99"/>
  <c r="AK89"/>
  <c r="AK69"/>
  <c r="AK120"/>
  <c r="AK110"/>
  <c r="AK100"/>
  <c r="AK90"/>
  <c r="AK80"/>
  <c r="AK70"/>
  <c r="AK81"/>
  <c r="AK121"/>
  <c r="AK111"/>
  <c r="AK101"/>
  <c r="AK91"/>
  <c r="AK71"/>
  <c r="AK122"/>
  <c r="AK112"/>
  <c r="AK102"/>
  <c r="AK92"/>
  <c r="AK82"/>
  <c r="AK72"/>
  <c r="AK123"/>
  <c r="AK113"/>
  <c r="AK103"/>
  <c r="AK93"/>
  <c r="AK83"/>
  <c r="AK73"/>
  <c r="AJ116"/>
  <c r="AJ106"/>
  <c r="AJ96"/>
  <c r="AJ86"/>
  <c r="AJ76"/>
  <c r="AJ66"/>
  <c r="AJ117"/>
  <c r="AJ107"/>
  <c r="AJ97"/>
  <c r="AJ87"/>
  <c r="AJ77"/>
  <c r="AJ67"/>
  <c r="AJ118"/>
  <c r="AJ108"/>
  <c r="AJ98"/>
  <c r="AJ88"/>
  <c r="AJ78"/>
  <c r="AJ68"/>
  <c r="AJ119"/>
  <c r="AJ109"/>
  <c r="AJ99"/>
  <c r="AJ89"/>
  <c r="AJ69"/>
  <c r="AJ79"/>
  <c r="AJ120"/>
  <c r="AJ110"/>
  <c r="AJ100"/>
  <c r="AJ90"/>
  <c r="AJ80"/>
  <c r="AJ70"/>
  <c r="AJ121"/>
  <c r="AJ111"/>
  <c r="AJ101"/>
  <c r="AJ91"/>
  <c r="AJ71"/>
  <c r="AJ81"/>
  <c r="AJ122"/>
  <c r="AJ112"/>
  <c r="AJ102"/>
  <c r="AJ92"/>
  <c r="AJ82"/>
  <c r="AJ72"/>
  <c r="AJ123"/>
  <c r="AJ113"/>
  <c r="AJ103"/>
  <c r="AJ93"/>
  <c r="AJ83"/>
  <c r="AJ73"/>
  <c r="AI116"/>
  <c r="AI106"/>
  <c r="AI96"/>
  <c r="AI86"/>
  <c r="AI76"/>
  <c r="AI66"/>
  <c r="AI117"/>
  <c r="AI107"/>
  <c r="AI97"/>
  <c r="AI87"/>
  <c r="AI77"/>
  <c r="AI67"/>
  <c r="AI118"/>
  <c r="AI108"/>
  <c r="AI98"/>
  <c r="AI88"/>
  <c r="AI78"/>
  <c r="AI68"/>
  <c r="AI79"/>
  <c r="AI119"/>
  <c r="AI109"/>
  <c r="AI99"/>
  <c r="AI89"/>
  <c r="AI69"/>
  <c r="AI120"/>
  <c r="AI110"/>
  <c r="AI100"/>
  <c r="AI90"/>
  <c r="AI80"/>
  <c r="AI70"/>
  <c r="AI81"/>
  <c r="AI121"/>
  <c r="AI111"/>
  <c r="AI101"/>
  <c r="AI91"/>
  <c r="AI71"/>
  <c r="AI122"/>
  <c r="AI112"/>
  <c r="AI102"/>
  <c r="AI92"/>
  <c r="AI82"/>
  <c r="AI72"/>
  <c r="AI123"/>
  <c r="AI113"/>
  <c r="AI103"/>
  <c r="AI93"/>
  <c r="AI83"/>
  <c r="AI73"/>
  <c r="AH116"/>
  <c r="AH106"/>
  <c r="AH96"/>
  <c r="AH86"/>
  <c r="AH76"/>
  <c r="AH66"/>
  <c r="AH117"/>
  <c r="AH107"/>
  <c r="AH97"/>
  <c r="AH87"/>
  <c r="AH77"/>
  <c r="AH67"/>
  <c r="AH118"/>
  <c r="AH108"/>
  <c r="AH98"/>
  <c r="AH88"/>
  <c r="AH78"/>
  <c r="AH68"/>
  <c r="AH119"/>
  <c r="AH109"/>
  <c r="AH99"/>
  <c r="AH89"/>
  <c r="AH69"/>
  <c r="AH79"/>
  <c r="AH120"/>
  <c r="AH110"/>
  <c r="AH100"/>
  <c r="AH90"/>
  <c r="AH80"/>
  <c r="AH70"/>
  <c r="AH121"/>
  <c r="AH111"/>
  <c r="AH101"/>
  <c r="AH91"/>
  <c r="AH71"/>
  <c r="AH81"/>
  <c r="AH122"/>
  <c r="AH112"/>
  <c r="AH102"/>
  <c r="AH92"/>
  <c r="AH82"/>
  <c r="AH72"/>
  <c r="AH123"/>
  <c r="AH113"/>
  <c r="AH103"/>
  <c r="AH93"/>
  <c r="AH83"/>
  <c r="AH73"/>
  <c r="AH45" i="8"/>
  <c r="AG54"/>
  <c r="AG45"/>
  <c r="AF54"/>
  <c r="AF45"/>
  <c r="AE54"/>
  <c r="AE45"/>
  <c r="AD54"/>
  <c r="AD45"/>
  <c r="AC54"/>
  <c r="AC45"/>
  <c r="AB54"/>
  <c r="AB45"/>
  <c r="AA54"/>
  <c r="AH46"/>
  <c r="Y45"/>
  <c r="Z54"/>
  <c r="AA45"/>
  <c r="Y46"/>
  <c r="AH47"/>
  <c r="Y47"/>
  <c r="AH48"/>
  <c r="Y48"/>
  <c r="AH49"/>
  <c r="Y49"/>
  <c r="AH50"/>
  <c r="Y50"/>
  <c r="AH51"/>
  <c r="Y51"/>
  <c r="AH52"/>
  <c r="Y52"/>
  <c r="AH53"/>
  <c r="AB21" i="9"/>
  <c r="AB14" s="1"/>
  <c r="M6" i="8" s="1"/>
  <c r="Q82" i="9"/>
  <c r="Q75" s="1"/>
  <c r="C41" i="8" s="1"/>
  <c r="S53"/>
  <c r="O53"/>
  <c r="S52"/>
  <c r="O52"/>
  <c r="S51"/>
  <c r="O51"/>
  <c r="S50"/>
  <c r="O50"/>
  <c r="S49"/>
  <c r="O49"/>
  <c r="S48"/>
  <c r="O48"/>
  <c r="S47"/>
  <c r="O47"/>
  <c r="S46"/>
  <c r="O46"/>
  <c r="T53"/>
  <c r="P53"/>
  <c r="T52"/>
  <c r="P52"/>
  <c r="T51"/>
  <c r="P51"/>
  <c r="T50"/>
  <c r="P50"/>
  <c r="T49"/>
  <c r="P49"/>
  <c r="T48"/>
  <c r="P48"/>
  <c r="T47"/>
  <c r="P47"/>
  <c r="T46"/>
  <c r="P46"/>
  <c r="Q53"/>
  <c r="M53"/>
  <c r="Q52"/>
  <c r="M52"/>
  <c r="Q51"/>
  <c r="M51"/>
  <c r="Q50"/>
  <c r="M50"/>
  <c r="Q49"/>
  <c r="M49"/>
  <c r="Q48"/>
  <c r="M48"/>
  <c r="Q47"/>
  <c r="M47"/>
  <c r="Q46"/>
  <c r="M46"/>
  <c r="R53"/>
  <c r="N53"/>
  <c r="R52"/>
  <c r="N52"/>
  <c r="R51"/>
  <c r="N51"/>
  <c r="R50"/>
  <c r="N50"/>
  <c r="R49"/>
  <c r="N49"/>
  <c r="R48"/>
  <c r="N48"/>
  <c r="R47"/>
  <c r="N47"/>
  <c r="R46"/>
  <c r="N46"/>
  <c r="AM77" i="9" l="1"/>
  <c r="AM79"/>
  <c r="AM81"/>
  <c r="AM76" a="1"/>
  <c r="AM76" s="1"/>
  <c r="AM78"/>
  <c r="AM80"/>
  <c r="Z45" i="8"/>
  <c r="AB116" i="9"/>
  <c r="AB106"/>
  <c r="AB96"/>
  <c r="AB86"/>
  <c r="AB66"/>
  <c r="AB117"/>
  <c r="AB107"/>
  <c r="AB97"/>
  <c r="AB87"/>
  <c r="AB67"/>
  <c r="AB118"/>
  <c r="AB108"/>
  <c r="AB98"/>
  <c r="AB88"/>
  <c r="AB68"/>
  <c r="AB119"/>
  <c r="AB109"/>
  <c r="AB99"/>
  <c r="AB89"/>
  <c r="AB69"/>
  <c r="AB120"/>
  <c r="AB110"/>
  <c r="AB100"/>
  <c r="AB90"/>
  <c r="AB70"/>
  <c r="AB121"/>
  <c r="AB111"/>
  <c r="AB101"/>
  <c r="AB91"/>
  <c r="AB71"/>
  <c r="AB122"/>
  <c r="AB112"/>
  <c r="AB102"/>
  <c r="AB92"/>
  <c r="AB72"/>
  <c r="AB123"/>
  <c r="AB113"/>
  <c r="AB103"/>
  <c r="AB93"/>
  <c r="AB73"/>
  <c r="AA116"/>
  <c r="AA106"/>
  <c r="AA96"/>
  <c r="AA86"/>
  <c r="AA66"/>
  <c r="AA117"/>
  <c r="AA107"/>
  <c r="AA97"/>
  <c r="AA87"/>
  <c r="AA67"/>
  <c r="AA118"/>
  <c r="AA108"/>
  <c r="AA98"/>
  <c r="AA88"/>
  <c r="AA68"/>
  <c r="AA119"/>
  <c r="AA109"/>
  <c r="AA99"/>
  <c r="AA89"/>
  <c r="AA69"/>
  <c r="AA120"/>
  <c r="AA110"/>
  <c r="AA100"/>
  <c r="AA90"/>
  <c r="AA70"/>
  <c r="AA121"/>
  <c r="AA111"/>
  <c r="AA101"/>
  <c r="AA91"/>
  <c r="AA71"/>
  <c r="AA122"/>
  <c r="AA112"/>
  <c r="AA102"/>
  <c r="AA92"/>
  <c r="AA72"/>
  <c r="AA123"/>
  <c r="AA113"/>
  <c r="AA103"/>
  <c r="AA93"/>
  <c r="AA73"/>
  <c r="AD116"/>
  <c r="AD106"/>
  <c r="AD96"/>
  <c r="AD86"/>
  <c r="AD66"/>
  <c r="AD117"/>
  <c r="AD107"/>
  <c r="AD97"/>
  <c r="AD87"/>
  <c r="AD67"/>
  <c r="AD118"/>
  <c r="AD108"/>
  <c r="AD98"/>
  <c r="AD88"/>
  <c r="AD68"/>
  <c r="AD119"/>
  <c r="AD109"/>
  <c r="AD99"/>
  <c r="AD89"/>
  <c r="AD69"/>
  <c r="AD120"/>
  <c r="AD110"/>
  <c r="AD100"/>
  <c r="AD90"/>
  <c r="AD70"/>
  <c r="AD121"/>
  <c r="AD111"/>
  <c r="AD101"/>
  <c r="AD91"/>
  <c r="AD71"/>
  <c r="AD122"/>
  <c r="AD112"/>
  <c r="AD102"/>
  <c r="AD92"/>
  <c r="AD72"/>
  <c r="AD123"/>
  <c r="AD113"/>
  <c r="AD103"/>
  <c r="AD93"/>
  <c r="AD73"/>
  <c r="AC116"/>
  <c r="AC106"/>
  <c r="AC96"/>
  <c r="AC86"/>
  <c r="AC66"/>
  <c r="AC117"/>
  <c r="AC107"/>
  <c r="AC97"/>
  <c r="AC87"/>
  <c r="AC67"/>
  <c r="AC118"/>
  <c r="AC108"/>
  <c r="AC98"/>
  <c r="AC88"/>
  <c r="AC68"/>
  <c r="AC119"/>
  <c r="AC109"/>
  <c r="AC99"/>
  <c r="AC89"/>
  <c r="AC69"/>
  <c r="AC120"/>
  <c r="AC110"/>
  <c r="AC100"/>
  <c r="AC90"/>
  <c r="AC70"/>
  <c r="AC121"/>
  <c r="AC111"/>
  <c r="AC101"/>
  <c r="AC91"/>
  <c r="AC71"/>
  <c r="AC122"/>
  <c r="AC112"/>
  <c r="AC102"/>
  <c r="AC92"/>
  <c r="AC72"/>
  <c r="AC123"/>
  <c r="AC113"/>
  <c r="AC103"/>
  <c r="AC93"/>
  <c r="AC73"/>
  <c r="X116"/>
  <c r="X106"/>
  <c r="X96"/>
  <c r="X86"/>
  <c r="X76"/>
  <c r="X66"/>
  <c r="X117"/>
  <c r="X107"/>
  <c r="X97"/>
  <c r="X87"/>
  <c r="X77"/>
  <c r="X67"/>
  <c r="X118"/>
  <c r="X108"/>
  <c r="X98"/>
  <c r="X88"/>
  <c r="X78"/>
  <c r="X68"/>
  <c r="X79"/>
  <c r="X119"/>
  <c r="X109"/>
  <c r="X99"/>
  <c r="X89"/>
  <c r="X69"/>
  <c r="X120"/>
  <c r="X110"/>
  <c r="X100"/>
  <c r="X90"/>
  <c r="X80"/>
  <c r="X70"/>
  <c r="X81"/>
  <c r="X121"/>
  <c r="X111"/>
  <c r="X101"/>
  <c r="X91"/>
  <c r="X71"/>
  <c r="X122"/>
  <c r="X112"/>
  <c r="X102"/>
  <c r="X92"/>
  <c r="X82"/>
  <c r="X72"/>
  <c r="X123"/>
  <c r="X113"/>
  <c r="X103"/>
  <c r="X93"/>
  <c r="X83"/>
  <c r="X73"/>
  <c r="W116"/>
  <c r="W106"/>
  <c r="W96"/>
  <c r="W86"/>
  <c r="W76"/>
  <c r="W66"/>
  <c r="W117"/>
  <c r="W107"/>
  <c r="W97"/>
  <c r="W87"/>
  <c r="W77"/>
  <c r="W67"/>
  <c r="W118"/>
  <c r="W108"/>
  <c r="W98"/>
  <c r="W88"/>
  <c r="W78"/>
  <c r="W68"/>
  <c r="W119"/>
  <c r="W109"/>
  <c r="W99"/>
  <c r="W89"/>
  <c r="W69"/>
  <c r="W79"/>
  <c r="W120"/>
  <c r="W110"/>
  <c r="W100"/>
  <c r="W90"/>
  <c r="W80"/>
  <c r="W70"/>
  <c r="W121"/>
  <c r="W111"/>
  <c r="W101"/>
  <c r="W91"/>
  <c r="W71"/>
  <c r="W81"/>
  <c r="W122"/>
  <c r="W112"/>
  <c r="W102"/>
  <c r="W92"/>
  <c r="W82"/>
  <c r="W72"/>
  <c r="W123"/>
  <c r="W113"/>
  <c r="W103"/>
  <c r="W93"/>
  <c r="W83"/>
  <c r="W73"/>
  <c r="Z116"/>
  <c r="Z106"/>
  <c r="Z96"/>
  <c r="Z86"/>
  <c r="Z76"/>
  <c r="Z66"/>
  <c r="Z117"/>
  <c r="Z107"/>
  <c r="Z97"/>
  <c r="Z87"/>
  <c r="Z77"/>
  <c r="Z67"/>
  <c r="Z118"/>
  <c r="Z108"/>
  <c r="Z98"/>
  <c r="Z88"/>
  <c r="Z78"/>
  <c r="Z68"/>
  <c r="Z79"/>
  <c r="Z119"/>
  <c r="Z109"/>
  <c r="Z99"/>
  <c r="Z89"/>
  <c r="Z69"/>
  <c r="Z120"/>
  <c r="Z110"/>
  <c r="Z100"/>
  <c r="Z90"/>
  <c r="Z80"/>
  <c r="Z70"/>
  <c r="Z81"/>
  <c r="Z121"/>
  <c r="Z111"/>
  <c r="Z101"/>
  <c r="Z91"/>
  <c r="Z71"/>
  <c r="Z122"/>
  <c r="Z112"/>
  <c r="Z102"/>
  <c r="Z92"/>
  <c r="Z82"/>
  <c r="Z72"/>
  <c r="Z123"/>
  <c r="Z113"/>
  <c r="Z103"/>
  <c r="Z93"/>
  <c r="Z83"/>
  <c r="Z73"/>
  <c r="Y116"/>
  <c r="Y106"/>
  <c r="Y96"/>
  <c r="Y86"/>
  <c r="Y76"/>
  <c r="Y66"/>
  <c r="Y117"/>
  <c r="Y107"/>
  <c r="Y97"/>
  <c r="Y87"/>
  <c r="Y77"/>
  <c r="Y67"/>
  <c r="Y118"/>
  <c r="Y108"/>
  <c r="Y98"/>
  <c r="Y88"/>
  <c r="Y78"/>
  <c r="Y68"/>
  <c r="Y119"/>
  <c r="Y109"/>
  <c r="Y99"/>
  <c r="Y89"/>
  <c r="Y69"/>
  <c r="Y79"/>
  <c r="Y120"/>
  <c r="Y110"/>
  <c r="Y100"/>
  <c r="Y90"/>
  <c r="Y80"/>
  <c r="Y70"/>
  <c r="Y121"/>
  <c r="Y111"/>
  <c r="Y101"/>
  <c r="Y91"/>
  <c r="Y71"/>
  <c r="Y81"/>
  <c r="Y122"/>
  <c r="Y112"/>
  <c r="Y102"/>
  <c r="Y92"/>
  <c r="Y82"/>
  <c r="Y72"/>
  <c r="Y123"/>
  <c r="Y113"/>
  <c r="Y103"/>
  <c r="Y93"/>
  <c r="Y83"/>
  <c r="Y73"/>
  <c r="S45" i="8"/>
  <c r="R54"/>
  <c r="R45"/>
  <c r="Q54"/>
  <c r="U45"/>
  <c r="T54"/>
  <c r="T45"/>
  <c r="S54"/>
  <c r="O45"/>
  <c r="N54"/>
  <c r="U46"/>
  <c r="L45"/>
  <c r="M54"/>
  <c r="N45"/>
  <c r="L46"/>
  <c r="U47"/>
  <c r="L47"/>
  <c r="U48"/>
  <c r="L48"/>
  <c r="U49"/>
  <c r="L49"/>
  <c r="U50"/>
  <c r="L50"/>
  <c r="U51"/>
  <c r="L51"/>
  <c r="U52"/>
  <c r="L52"/>
  <c r="U53"/>
  <c r="Q45"/>
  <c r="P54"/>
  <c r="P45"/>
  <c r="O54"/>
  <c r="AM82" i="9" l="1"/>
  <c r="AM75" s="1"/>
  <c r="AA41" i="8" s="1"/>
  <c r="AB76" i="9" a="1"/>
  <c r="AB76" s="1"/>
  <c r="AB78"/>
  <c r="AB80"/>
  <c r="AB77"/>
  <c r="AB79"/>
  <c r="AB81"/>
  <c r="M45" i="8"/>
  <c r="AB82" i="9" l="1"/>
  <c r="AB75" s="1"/>
  <c r="N41" i="8" s="1"/>
  <c r="Z11" a="1"/>
  <c r="AB17" s="1"/>
  <c r="AE12" l="1"/>
  <c r="AE16"/>
  <c r="AD12"/>
  <c r="AD16"/>
  <c r="AG12"/>
  <c r="AG16"/>
  <c r="AF12"/>
  <c r="AF16"/>
  <c r="AA12"/>
  <c r="AA16"/>
  <c r="Z12"/>
  <c r="Z16"/>
  <c r="AC12"/>
  <c r="AC16"/>
  <c r="AB12"/>
  <c r="AB16"/>
  <c r="AE11"/>
  <c r="AE15"/>
  <c r="AD11"/>
  <c r="AD15"/>
  <c r="AG11"/>
  <c r="AG15"/>
  <c r="AF11"/>
  <c r="AF15"/>
  <c r="AA11"/>
  <c r="AA15"/>
  <c r="Z11"/>
  <c r="Z15"/>
  <c r="AC11"/>
  <c r="AC15"/>
  <c r="AB11"/>
  <c r="AB15"/>
  <c r="AE14"/>
  <c r="AE18"/>
  <c r="AD14"/>
  <c r="AD18"/>
  <c r="AG14"/>
  <c r="AG18"/>
  <c r="AF14"/>
  <c r="AF18"/>
  <c r="AA14"/>
  <c r="AA18"/>
  <c r="Z14"/>
  <c r="Z18"/>
  <c r="AC14"/>
  <c r="AC18"/>
  <c r="AB14"/>
  <c r="AB18"/>
  <c r="AE13"/>
  <c r="AE17"/>
  <c r="AD13"/>
  <c r="AD17"/>
  <c r="AG13"/>
  <c r="AG17"/>
  <c r="AF13"/>
  <c r="AJ21" i="9" s="1"/>
  <c r="AF17" i="8"/>
  <c r="AA13"/>
  <c r="AA17"/>
  <c r="Z13"/>
  <c r="Z17"/>
  <c r="AC13"/>
  <c r="AC17"/>
  <c r="AB13"/>
  <c r="AJ61" i="9" l="1"/>
  <c r="AK11"/>
  <c r="AK31"/>
  <c r="AK21"/>
  <c r="AK51"/>
  <c r="AK41"/>
  <c r="AK61"/>
  <c r="AH11"/>
  <c r="AH21"/>
  <c r="Y16" i="8"/>
  <c r="AH17"/>
  <c r="AH51" i="9"/>
  <c r="AH61"/>
  <c r="AH31"/>
  <c r="AH41"/>
  <c r="AI31"/>
  <c r="AI21"/>
  <c r="AI11"/>
  <c r="AI61"/>
  <c r="AI51"/>
  <c r="AI41"/>
  <c r="AN61"/>
  <c r="AN11"/>
  <c r="AN51"/>
  <c r="AN41"/>
  <c r="AN31"/>
  <c r="AO61"/>
  <c r="AO31"/>
  <c r="AO51"/>
  <c r="AO11"/>
  <c r="AO41"/>
  <c r="AL61"/>
  <c r="AL31"/>
  <c r="AL51"/>
  <c r="AL11"/>
  <c r="AL41"/>
  <c r="AM61"/>
  <c r="AM31"/>
  <c r="AM51"/>
  <c r="AM11"/>
  <c r="AM41"/>
  <c r="AK12"/>
  <c r="AK32"/>
  <c r="AK22"/>
  <c r="AK52"/>
  <c r="AK42"/>
  <c r="AK62"/>
  <c r="AH12"/>
  <c r="AH22"/>
  <c r="Y17" i="8"/>
  <c r="AH18"/>
  <c r="AH52" i="9"/>
  <c r="AH62"/>
  <c r="AH32"/>
  <c r="AH42"/>
  <c r="AI32"/>
  <c r="AI22"/>
  <c r="AI12"/>
  <c r="AI62"/>
  <c r="AI52"/>
  <c r="AI42"/>
  <c r="AN32"/>
  <c r="AN62"/>
  <c r="AN12"/>
  <c r="AN52"/>
  <c r="AN42"/>
  <c r="AO42"/>
  <c r="AO62"/>
  <c r="AO32"/>
  <c r="AO52"/>
  <c r="AO12"/>
  <c r="AL42"/>
  <c r="AL62"/>
  <c r="AL32"/>
  <c r="AL52"/>
  <c r="AL12"/>
  <c r="AM42"/>
  <c r="AM62"/>
  <c r="AM32"/>
  <c r="AM52"/>
  <c r="AM12"/>
  <c r="AJ9"/>
  <c r="AJ29"/>
  <c r="AJ19"/>
  <c r="AJ49"/>
  <c r="AJ39"/>
  <c r="AJ59"/>
  <c r="AK9"/>
  <c r="AK29"/>
  <c r="AK19"/>
  <c r="AK49"/>
  <c r="AK39"/>
  <c r="AK59"/>
  <c r="AH9"/>
  <c r="AH19"/>
  <c r="Y14" i="8"/>
  <c r="AH15"/>
  <c r="AH49" i="9"/>
  <c r="AH59"/>
  <c r="AH29"/>
  <c r="AH39"/>
  <c r="AI9"/>
  <c r="AI29"/>
  <c r="AI19"/>
  <c r="AI49"/>
  <c r="AI39"/>
  <c r="AI59"/>
  <c r="AN59"/>
  <c r="AN9"/>
  <c r="AN49"/>
  <c r="AN39"/>
  <c r="AN29"/>
  <c r="AO59"/>
  <c r="AO29"/>
  <c r="AO49"/>
  <c r="AO9"/>
  <c r="AO39"/>
  <c r="AL59"/>
  <c r="AL29"/>
  <c r="AL49"/>
  <c r="AL9"/>
  <c r="AL39"/>
  <c r="AJ20"/>
  <c r="AJ10"/>
  <c r="AJ40"/>
  <c r="AJ50"/>
  <c r="AJ30"/>
  <c r="AJ60"/>
  <c r="AK10"/>
  <c r="AK20"/>
  <c r="AK30"/>
  <c r="AK50"/>
  <c r="AK40"/>
  <c r="AK60"/>
  <c r="AH20"/>
  <c r="AH10"/>
  <c r="Y15" i="8"/>
  <c r="AH16"/>
  <c r="AH50" i="9"/>
  <c r="AH60"/>
  <c r="AH30"/>
  <c r="AH40"/>
  <c r="AI20"/>
  <c r="AI30"/>
  <c r="AI10"/>
  <c r="AI60"/>
  <c r="AI50"/>
  <c r="AI40"/>
  <c r="AN30"/>
  <c r="AN60"/>
  <c r="AN10"/>
  <c r="AN50"/>
  <c r="AN40"/>
  <c r="AO40"/>
  <c r="AO60"/>
  <c r="AO30"/>
  <c r="AO50"/>
  <c r="AO10"/>
  <c r="AL40"/>
  <c r="AL60"/>
  <c r="AL30"/>
  <c r="AL50"/>
  <c r="AL10"/>
  <c r="AM40"/>
  <c r="AM60"/>
  <c r="AM30"/>
  <c r="AM50"/>
  <c r="AM10"/>
  <c r="AJ7"/>
  <c r="AJ27"/>
  <c r="AJ17"/>
  <c r="AJ47"/>
  <c r="AJ37"/>
  <c r="AJ57"/>
  <c r="AK7"/>
  <c r="AK27"/>
  <c r="AK17"/>
  <c r="AK47"/>
  <c r="AK37"/>
  <c r="AK57"/>
  <c r="AH7"/>
  <c r="AH17"/>
  <c r="Y12" i="8"/>
  <c r="AH13"/>
  <c r="AH47" i="9"/>
  <c r="AH57"/>
  <c r="AH27"/>
  <c r="AH37"/>
  <c r="AI27"/>
  <c r="AI17"/>
  <c r="AI7"/>
  <c r="AI57"/>
  <c r="AI47"/>
  <c r="AI37"/>
  <c r="AN57"/>
  <c r="AN27"/>
  <c r="AN47"/>
  <c r="AN7"/>
  <c r="AN37"/>
  <c r="AO57"/>
  <c r="AO27"/>
  <c r="AO47"/>
  <c r="AO7"/>
  <c r="AO37"/>
  <c r="AL57"/>
  <c r="AL27"/>
  <c r="AL47"/>
  <c r="AL7"/>
  <c r="AL37"/>
  <c r="AM57"/>
  <c r="AM27"/>
  <c r="AM47"/>
  <c r="AM7"/>
  <c r="AM37"/>
  <c r="AJ8"/>
  <c r="AJ28"/>
  <c r="AJ18"/>
  <c r="AJ48"/>
  <c r="AJ38"/>
  <c r="AJ58"/>
  <c r="AK8"/>
  <c r="AK28"/>
  <c r="AK18"/>
  <c r="AK48"/>
  <c r="AK38"/>
  <c r="AK58"/>
  <c r="AH8"/>
  <c r="AH18"/>
  <c r="Y13" i="8"/>
  <c r="AH14"/>
  <c r="AH48" i="9"/>
  <c r="AH58"/>
  <c r="AH28"/>
  <c r="AH38"/>
  <c r="AI28"/>
  <c r="AI18"/>
  <c r="AI8"/>
  <c r="AI58"/>
  <c r="AI48"/>
  <c r="AI38"/>
  <c r="AN38"/>
  <c r="AN58"/>
  <c r="AN28"/>
  <c r="AN48"/>
  <c r="AN8"/>
  <c r="AO38"/>
  <c r="AO58"/>
  <c r="AO28"/>
  <c r="AO48"/>
  <c r="AO8"/>
  <c r="AL38"/>
  <c r="AL58"/>
  <c r="AL28"/>
  <c r="AL48"/>
  <c r="AL8"/>
  <c r="AM38"/>
  <c r="AM58"/>
  <c r="AM28"/>
  <c r="AM48"/>
  <c r="AM8"/>
  <c r="AJ45"/>
  <c r="AB19" i="8"/>
  <c r="AJ55" i="9"/>
  <c r="AC10" i="8"/>
  <c r="AJ35" i="9"/>
  <c r="AJ25"/>
  <c r="AJ15"/>
  <c r="AJ5"/>
  <c r="AK5"/>
  <c r="AK15"/>
  <c r="AD10" i="8"/>
  <c r="AC19"/>
  <c r="AK45" i="9"/>
  <c r="AK55"/>
  <c r="AK25"/>
  <c r="AK35"/>
  <c r="Y10" i="8"/>
  <c r="AA10"/>
  <c r="AH45" i="9"/>
  <c r="AH15"/>
  <c r="AH55"/>
  <c r="AH11" i="8"/>
  <c r="AH5" i="9"/>
  <c r="AH35"/>
  <c r="Z19" i="8"/>
  <c r="AH25" i="9"/>
  <c r="AI25"/>
  <c r="AI35"/>
  <c r="AI45"/>
  <c r="AI55"/>
  <c r="AB10" i="8"/>
  <c r="AA19"/>
  <c r="AI5" i="9"/>
  <c r="AI15"/>
  <c r="AF19" i="8"/>
  <c r="AG10"/>
  <c r="AN55" i="9"/>
  <c r="AN35"/>
  <c r="AN25"/>
  <c r="AN5"/>
  <c r="AN45"/>
  <c r="AG19" i="8"/>
  <c r="AH10"/>
  <c r="AO55" i="9"/>
  <c r="AO45"/>
  <c r="AO35"/>
  <c r="AO25"/>
  <c r="AO5"/>
  <c r="AD19" i="8"/>
  <c r="AE10"/>
  <c r="AL55" i="9"/>
  <c r="AL45"/>
  <c r="AL35"/>
  <c r="AL25"/>
  <c r="AL5"/>
  <c r="AE19" i="8"/>
  <c r="AF10"/>
  <c r="AM55" i="9"/>
  <c r="AM45"/>
  <c r="AM35"/>
  <c r="AM25"/>
  <c r="AM5"/>
  <c r="AJ46"/>
  <c r="AJ16"/>
  <c r="AJ6"/>
  <c r="AJ36"/>
  <c r="AJ26"/>
  <c r="AJ56"/>
  <c r="AK6"/>
  <c r="AK26"/>
  <c r="AK16"/>
  <c r="AK46"/>
  <c r="AK36"/>
  <c r="AK56"/>
  <c r="AH6"/>
  <c r="AH16"/>
  <c r="Y11" i="8"/>
  <c r="AH12"/>
  <c r="AH46" i="9"/>
  <c r="AH56"/>
  <c r="AH26"/>
  <c r="AH36"/>
  <c r="AI26"/>
  <c r="AI16"/>
  <c r="AI6"/>
  <c r="AI56"/>
  <c r="AI46"/>
  <c r="AI36"/>
  <c r="AN26"/>
  <c r="AN56"/>
  <c r="AN6"/>
  <c r="AN36"/>
  <c r="AN46"/>
  <c r="AO36"/>
  <c r="AO56"/>
  <c r="AO26"/>
  <c r="AO46"/>
  <c r="AO6"/>
  <c r="AL36"/>
  <c r="AL56"/>
  <c r="AL26"/>
  <c r="AL46"/>
  <c r="AL6"/>
  <c r="AM36"/>
  <c r="AM56"/>
  <c r="AM26"/>
  <c r="AM46"/>
  <c r="AM6"/>
  <c r="AJ51"/>
  <c r="AJ31"/>
  <c r="AJ11"/>
  <c r="AJ41"/>
  <c r="AJ42"/>
  <c r="AJ22"/>
  <c r="AJ12"/>
  <c r="AJ52"/>
  <c r="AJ32"/>
  <c r="AJ62"/>
  <c r="AM59"/>
  <c r="AM29"/>
  <c r="AM49"/>
  <c r="AM9"/>
  <c r="AM39"/>
  <c r="AM17" l="1"/>
  <c r="AM18"/>
  <c r="Z10" i="8"/>
  <c r="AM16" i="9"/>
  <c r="AM15" a="1"/>
  <c r="AM15" s="1"/>
  <c r="AM20"/>
  <c r="AM19"/>
  <c r="AM21" l="1"/>
  <c r="AM14" s="1"/>
  <c r="AA6" i="8" s="1"/>
</calcChain>
</file>

<file path=xl/sharedStrings.xml><?xml version="1.0" encoding="utf-8"?>
<sst xmlns="http://schemas.openxmlformats.org/spreadsheetml/2006/main" count="1150" uniqueCount="425">
  <si>
    <t>compact</t>
  </si>
  <si>
    <t>complete</t>
  </si>
  <si>
    <t>CC</t>
  </si>
  <si>
    <t>horz:</t>
  </si>
  <si>
    <t>vert:</t>
  </si>
  <si>
    <t>sq2 group</t>
  </si>
  <si>
    <t>sq2 starters</t>
  </si>
  <si>
    <t>sq1 group</t>
  </si>
  <si>
    <t>sq1 starters</t>
  </si>
  <si>
    <t>=</t>
  </si>
  <si>
    <t>Franklin 'V'</t>
  </si>
  <si>
    <t>Franklin '&gt;'</t>
  </si>
  <si>
    <t>half horizontal</t>
  </si>
  <si>
    <t>half vertical</t>
  </si>
  <si>
    <t>000 compactcomplete</t>
  </si>
  <si>
    <t>001 compactcomplete#[0,1,3,2,4,5]_2[0,1,6,7,4,5,2,3]</t>
  </si>
  <si>
    <t>002 compactcomplete#[0,1,2,4,3,5]</t>
  </si>
  <si>
    <t>003 compactcomplete#[0,1,2,3,5,4]</t>
  </si>
  <si>
    <t>004 compactcomplete#[0,1,3,2,5,4]_2[0,1,6,7,4,5,2,3]</t>
  </si>
  <si>
    <t>005 compactcomplete#[0,1,2,5,3,4]</t>
  </si>
  <si>
    <t>006 compactcomplete#[0,1,2,4,5,3]</t>
  </si>
  <si>
    <t>007 compactcomplete#[0,1,4,2,5,3]_2[0,1,6,7,4,5,2,3]</t>
  </si>
  <si>
    <t>008 compactcomplete#[0,1,2,5,4,3]</t>
  </si>
  <si>
    <t>009 compactcomplete#[0,1,3,4,5,2]</t>
  </si>
  <si>
    <t>010 compactcomplete#[0,1,4,3,5,2]_2[0,1,6,7,4,5,2,3]</t>
  </si>
  <si>
    <t>011 compactcomplete#[0,1,3,5,4,2]</t>
  </si>
  <si>
    <t>012 compactcomplete#[1,0,2,3,4,5]_1[0,1,6,7,4,5,2,3]</t>
  </si>
  <si>
    <t>013 compactcomplete#[1,0,3,2,4,5]_3[0,1,6,7,4,5,2,3]</t>
  </si>
  <si>
    <t>014 compactcomplete#[1,0,2,4,3,5]_1[0,1,6,7,4,5,2,3]</t>
  </si>
  <si>
    <t>015 compactcomplete#[1,0,2,3,5,4]_1[0,1,6,7,4,5,2,3]</t>
  </si>
  <si>
    <t>016 compactcomplete#[1,0,3,2,5,4]_3[0,1,6,7,4,5,2,3]</t>
  </si>
  <si>
    <t>017 compactcomplete#[1,0,2,5,3,4]_1[0,1,6,7,4,5,2,3]</t>
  </si>
  <si>
    <t>018 compactcomplete#[1,0,2,4,5,3]_1[0,1,6,7,4,5,2,3]</t>
  </si>
  <si>
    <t>019 compactcomplete#[1,0,4,2,5,3]_3[0,1,6,7,4,5,2,3]</t>
  </si>
  <si>
    <t>020 compactcomplete#[1,0,2,5,4,3]_1[0,1,6,7,4,5,2,3]</t>
  </si>
  <si>
    <t>021 compactcomplete#[1,0,3,4,5,2]_1[0,1,6,7,4,5,2,3]</t>
  </si>
  <si>
    <t>022 compactcomplete#[1,0,4,3,5,2]_3[0,1,6,7,4,5,2,3]</t>
  </si>
  <si>
    <t>023 compactcomplete#[1,0,3,5,4,2]_1[0,1,6,7,4,5,2,3]</t>
  </si>
  <si>
    <t>024 compactcomplete#[0,2,1,3,4,5]</t>
  </si>
  <si>
    <t>025 compactcomplete#[0,2,3,1,4,5]_2[0,1,6,7,4,5,2,3]</t>
  </si>
  <si>
    <t>026 compactcomplete#[0,2,1,4,3,5]</t>
  </si>
  <si>
    <t>027 compactcomplete#[0,2,1,3,5,4]</t>
  </si>
  <si>
    <t>028 compactcomplete#[0,2,3,1,5,4]_2[0,1,6,7,4,5,2,3]</t>
  </si>
  <si>
    <t>029 compactcomplete#[0,2,1,5,3,4]</t>
  </si>
  <si>
    <t>030 compactcomplete#[0,2,1,4,5,3]</t>
  </si>
  <si>
    <t>031 compactcomplete#[0,2,4,1,5,3]_2[0,1,6,7,4,5,2,3]</t>
  </si>
  <si>
    <t>032 compactcomplete#[0,2,1,5,4,3]</t>
  </si>
  <si>
    <t>033 compactcomplete#[0,2,3,4,5,1]</t>
  </si>
  <si>
    <t>034 compactcomplete#[0,2,4,3,5,1]_2[0,1,6,7,4,5,2,3]</t>
  </si>
  <si>
    <t>035 compactcomplete#[0,2,3,5,4,1]</t>
  </si>
  <si>
    <t>037 compactcomplete#[2,0,3,1,4,5]_3[0,1,6,7,4,5,2,3]</t>
  </si>
  <si>
    <t>040 compactcomplete#[2,0,3,1,5,4]_3[0,1,6,7,4,5,2,3]</t>
  </si>
  <si>
    <t>043 compactcomplete#[2,0,4,1,5,3]_3[0,1,6,7,4,5,2,3]</t>
  </si>
  <si>
    <t>045 compactcomplete#[0,3,1,2,4,5]</t>
  </si>
  <si>
    <t>046 compactcomplete#[0,3,2,1,4,5]_2[0,1,6,7,4,5,2,3]</t>
  </si>
  <si>
    <t>047 compactcomplete#[0,3,1,4,2,5]</t>
  </si>
  <si>
    <t>048 compactcomplete#[0,3,1,2,5,4]</t>
  </si>
  <si>
    <t>049 compactcomplete#[0,3,2,1,5,4]_2[0,1,6,7,4,5,2,3]</t>
  </si>
  <si>
    <t>050 compactcomplete#[0,3,1,5,2,4]</t>
  </si>
  <si>
    <t>051 compactcomplete#[0,3,1,4,5,2]</t>
  </si>
  <si>
    <t>052 compactcomplete#[0,3,4,1,5,2]_2[0,1,6,7,4,5,2,3]</t>
  </si>
  <si>
    <t>053 compactcomplete#[0,3,1,5,4,2]</t>
  </si>
  <si>
    <t>054 compactcomplete#[0,3,2,4,5,1]</t>
  </si>
  <si>
    <t>055 compactcomplete#[0,3,4,2,5,1]_2[0,1,6,7,4,5,2,3]</t>
  </si>
  <si>
    <t>056 compactcomplete#[0,3,2,5,4,1]</t>
  </si>
  <si>
    <t>063 compactcomplete#[0,4,1,2,3,5]</t>
  </si>
  <si>
    <t>064 compactcomplete#[0,4,2,1,3,5]_2[0,1,6,7,4,5,2,3]</t>
  </si>
  <si>
    <t>065 compactcomplete#[0,4,1,3,2,5]</t>
  </si>
  <si>
    <t>066 compactcomplete#[0,4,1,2,5,3]</t>
  </si>
  <si>
    <t>067 compactcomplete#[0,4,2,1,5,3]_2[0,1,6,7,4,5,2,3]</t>
  </si>
  <si>
    <t>068 compactcomplete#[0,4,1,5,2,3]</t>
  </si>
  <si>
    <t>069 compactcomplete#[0,4,1,3,5,2]</t>
  </si>
  <si>
    <t>070 compactcomplete#[0,4,3,1,5,2]_2[0,1,6,7,4,5,2,3]</t>
  </si>
  <si>
    <t>071 compactcomplete#[0,4,1,5,3,2]</t>
  </si>
  <si>
    <t>072 compactcomplete#[0,4,2,3,5,1]</t>
  </si>
  <si>
    <t>073 compactcomplete#[0,4,3,2,5,1]_2[0,1,6,7,4,5,2,3]</t>
  </si>
  <si>
    <t>074 compactcomplete#[0,4,2,5,3,1]</t>
  </si>
  <si>
    <t>078 compactcomplete#[0,5,1,2,3,4]</t>
  </si>
  <si>
    <t>079 compactcomplete#[0,5,2,1,3,4]_2[0,1,6,7,4,5,2,3]</t>
  </si>
  <si>
    <t>080 compactcomplete#[0,5,1,3,2,4]</t>
  </si>
  <si>
    <t>081 compactcomplete#[0,5,1,2,4,3]</t>
  </si>
  <si>
    <t>082 compactcomplete#[0,5,2,1,4,3]_2[0,1,6,7,4,5,2,3]</t>
  </si>
  <si>
    <t>083 compactcomplete#[0,5,1,4,2,3]</t>
  </si>
  <si>
    <t>084 compactcomplete#[0,5,1,3,4,2]</t>
  </si>
  <si>
    <t>085 compactcomplete#[0,5,3,1,4,2]_2[0,1,6,7,4,5,2,3]</t>
  </si>
  <si>
    <t>086 compactcomplete#[0,5,1,4,3,2]</t>
  </si>
  <si>
    <t>087 compactcomplete#[0,5,2,3,4,1]</t>
  </si>
  <si>
    <t>088 compactcomplete#[0,5,3,2,4,1]_2[0,1,6,7,4,5,2,3]</t>
  </si>
  <si>
    <t>089 compactcomplete#[0,5,2,4,3,1]</t>
  </si>
  <si>
    <t>000 panfranklin</t>
  </si>
  <si>
    <t>001 panfranklin#[0,1,3,2,4,5]_2[0,1,2,3,4,7,6,5]</t>
  </si>
  <si>
    <t>002 panfranklin#[0,1,2,4,3,5]</t>
  </si>
  <si>
    <t>003 panfranklin#[1,0,2,3,4,5]_1[0,1,2,3,4,7,6,5]</t>
  </si>
  <si>
    <t>004 panfranklin#[1,0,3,2,4,5]_3[0,1,2,3,4,7,6,5]</t>
  </si>
  <si>
    <t>005 panfranklin#[1,0,2,4,3,5]_1[0,1,2,3,4,7,6,5]</t>
  </si>
  <si>
    <t>006 panfranklin#[0,1,2,3,5,4]</t>
  </si>
  <si>
    <t>007 panfranklin#[0,1,3,2,5,4]_2[0,1,2,3,4,7,6,5]</t>
  </si>
  <si>
    <t>008 panfranklin#[0,1,2,5,3,4]</t>
  </si>
  <si>
    <t>009 panfranklin#[1,0,2,3,5,4]_1[0,1,2,3,4,7,6,5]</t>
  </si>
  <si>
    <t>010 panfranklin#[1,0,3,2,5,4]_3[0,1,2,3,4,7,6,5]</t>
  </si>
  <si>
    <t>011 panfranklin#[1,0,2,5,3,4]_1[0,1,2,3,4,7,6,5]</t>
  </si>
  <si>
    <t>012 panfranklin#[0,1,2,4,5,3]</t>
  </si>
  <si>
    <t>013 panfranklin#[0,1,4,2,5,3]_2[0,1,2,3,4,7,6,5]</t>
  </si>
  <si>
    <t>014 panfranklin#[0,1,2,5,4,3]</t>
  </si>
  <si>
    <t>015 panfranklin#[1,0,2,4,5,3]_1[0,1,2,3,4,7,6,5]</t>
  </si>
  <si>
    <t>016 panfranklin#[1,0,4,2,5,3]_3[0,1,2,3,4,7,6,5]</t>
  </si>
  <si>
    <t>017 panfranklin#[1,0,2,5,4,3]_1[0,1,2,3,4,7,6,5]</t>
  </si>
  <si>
    <t>018 panfranklin#[0,1,3,4,5,2]</t>
  </si>
  <si>
    <t>019 panfranklin#[0,1,4,3,5,2]_2[0,1,2,3,4,7,6,5]</t>
  </si>
  <si>
    <t>020 panfranklin#[0,1,3,5,4,2]</t>
  </si>
  <si>
    <t>021 panfranklin#[1,0,3,4,5,2]_1[0,1,2,3,4,7,6,5]</t>
  </si>
  <si>
    <t>022 panfranklin#[1,0,4,3,5,2]_3[0,1,2,3,4,7,6,5]</t>
  </si>
  <si>
    <t>023 panfranklin#[1,0,3,5,4,2]_1[0,1,2,3,4,7,6,5]</t>
  </si>
  <si>
    <t>024 panfranklin#[0,2,1,3,4,5]</t>
  </si>
  <si>
    <t>025 panfranklin#[0,2,3,1,4,5]_2[0,1,2,3,4,7,6,5]</t>
  </si>
  <si>
    <t>026 panfranklin#[0,2,1,4,3,5]</t>
  </si>
  <si>
    <t>028 panfranklin#[2,0,3,1,4,5]_3[0,1,2,3,4,7,6,5]</t>
  </si>
  <si>
    <t>030 panfranklin#[0,2,1,3,5,4]</t>
  </si>
  <si>
    <t>031 panfranklin#[0,2,3,1,5,4]_2[0,1,2,3,4,7,6,5]</t>
  </si>
  <si>
    <t>032 panfranklin#[0,2,1,5,3,4]</t>
  </si>
  <si>
    <t>034 panfranklin#[2,0,3,1,5,4]_3[0,1,2,3,4,7,6,5]</t>
  </si>
  <si>
    <t>036 panfranklin#[0,2,1,4,5,3]</t>
  </si>
  <si>
    <t>037 panfranklin#[0,2,4,1,5,3]_2[0,1,2,3,4,7,6,5]</t>
  </si>
  <si>
    <t>038 panfranklin#[0,2,1,5,4,3]</t>
  </si>
  <si>
    <t>040 panfranklin#[2,0,4,1,5,3]_3[0,1,2,3,4,7,6,5]</t>
  </si>
  <si>
    <t>042 panfranklin#[0,2,3,4,5,1]</t>
  </si>
  <si>
    <t>043 panfranklin#[0,2,4,3,5,1]_2[0,1,2,3,4,7,6,5]</t>
  </si>
  <si>
    <t>044 panfranklin#[0,2,3,5,4,1]</t>
  </si>
  <si>
    <t>045 panfranklin#[0,3,1,2,4,5]</t>
  </si>
  <si>
    <t>046 panfranklin#[0,3,2,1,4,5]_2[0,1,2,3,4,7,6,5]</t>
  </si>
  <si>
    <t>047 panfranklin#[0,3,1,4,2,5]</t>
  </si>
  <si>
    <t>051 panfranklin#[0,3,1,2,5,4]</t>
  </si>
  <si>
    <t>052 panfranklin#[0,3,2,1,5,4]_2[0,1,2,3,4,7,6,5]</t>
  </si>
  <si>
    <t>053 panfranklin#[0,3,1,5,2,4]</t>
  </si>
  <si>
    <t>057 panfranklin#[0,3,1,4,5,2]</t>
  </si>
  <si>
    <t>058 panfranklin#[0,3,4,1,5,2]_2[0,1,2,3,4,7,6,5]</t>
  </si>
  <si>
    <t>059 panfranklin#[0,3,1,5,4,2]</t>
  </si>
  <si>
    <t>060 panfranklin#[0,3,2,4,5,1]</t>
  </si>
  <si>
    <t>061 panfranklin#[0,3,4,2,5,1]_2[0,1,2,3,4,7,6,5]</t>
  </si>
  <si>
    <t>062 panfranklin#[0,3,2,5,4,1]</t>
  </si>
  <si>
    <t>063 panfranklin#[0,4,1,2,3,5]</t>
  </si>
  <si>
    <t>064 panfranklin#[0,4,2,1,3,5]_2[0,1,2,3,4,7,6,5]</t>
  </si>
  <si>
    <t>065 panfranklin#[0,4,1,3,2,5]</t>
  </si>
  <si>
    <t>069 panfranklin#[0,4,1,2,5,3]</t>
  </si>
  <si>
    <t>070 panfranklin#[0,4,2,1,5,3]_2[0,1,2,3,4,7,6,5]</t>
  </si>
  <si>
    <t>071 panfranklin#[0,4,1,5,2,3]</t>
  </si>
  <si>
    <t>072 panfranklin#[0,4,1,3,5,2]</t>
  </si>
  <si>
    <t>073 panfranklin#[0,4,3,1,5,2]_2[0,1,2,3,4,7,6,5]</t>
  </si>
  <si>
    <t>074 panfranklin#[0,4,1,5,3,2]</t>
  </si>
  <si>
    <t>075 panfranklin#[0,4,2,3,5,1]</t>
  </si>
  <si>
    <t>076 panfranklin#[0,4,3,2,5,1]_2[0,1,2,3,4,7,6,5]</t>
  </si>
  <si>
    <t>077 panfranklin#[0,4,2,5,3,1]</t>
  </si>
  <si>
    <t>078 panfranklin#[0,5,1,2,3,4]</t>
  </si>
  <si>
    <t>079 panfranklin#[0,5,2,1,3,4]_2[0,1,2,3,4,7,6,5]</t>
  </si>
  <si>
    <t>080 panfranklin#[0,5,1,3,2,4]</t>
  </si>
  <si>
    <t>081 panfranklin#[0,5,1,2,4,3]</t>
  </si>
  <si>
    <t>082 panfranklin#[0,5,2,1,4,3]_2[0,1,2,3,4,7,6,5]</t>
  </si>
  <si>
    <t>083 panfranklin#[0,5,1,4,2,3]</t>
  </si>
  <si>
    <t>084 panfranklin#[0,5,1,3,4,2]</t>
  </si>
  <si>
    <t>085 panfranklin#[0,5,3,1,4,2]_2[0,1,2,3,4,7,6,5]</t>
  </si>
  <si>
    <t>086 panfranklin#[0,5,1,4,3,2]</t>
  </si>
  <si>
    <t>087 panfranklin#[0,5,2,3,4,1]</t>
  </si>
  <si>
    <t>088 panfranklin#[0,5,3,2,4,1]_2[0,1,2,3,4,7,6,5]</t>
  </si>
  <si>
    <t>089 panfranklin#[0,5,2,4,3,1]</t>
  </si>
  <si>
    <t>PF</t>
  </si>
  <si>
    <t>Complete (0) / Franklin (1)</t>
  </si>
  <si>
    <t>squarenumber (0..89)</t>
  </si>
  <si>
    <t>036 compactcomplete#[1,3,2,0,5,4]^[1,0]_1[0,1,6,7,4,5,2,3]</t>
  </si>
  <si>
    <t>038 compactcomplete#[1,4,2,0,5,3]^[1,0]_1[0,1,6,7,4,5,2,3]</t>
  </si>
  <si>
    <t>039 compactcomplete#[1,3,2,0,4,5]^[1,0]_1[0,1,6,7,4,5,2,3]</t>
  </si>
  <si>
    <t>041 compactcomplete#[1,5,2,0,4,3]^[1,0]_1[0,1,6,7,4,5,2,3]</t>
  </si>
  <si>
    <t>042 compactcomplete#[1,4,2,0,3,5]^[1,0]_1[0,1,6,7,4,5,2,3]</t>
  </si>
  <si>
    <t>044 compactcomplete#[1,5,2,0,3,4]^[1,0]_1[0,1,6,7,4,5,2,3]</t>
  </si>
  <si>
    <t>057 compactcomplete#[1,2,3,0,5,4]^[1,0]_1[0,1,6,7,4,5,2,3]</t>
  </si>
  <si>
    <t>058 compactcomplete#[2,1,3,0,5,4]^[1,0]_3[0,1,6,7,4,5,2,3]</t>
  </si>
  <si>
    <t>059 compactcomplete#[1,4,3,0,5,2]^[1,0]_1[0,1,6,7,4,5,2,3]</t>
  </si>
  <si>
    <t>060 compactcomplete#[1,2,3,0,4,5]^[1,0]_1[0,1,6,7,4,5,2,3]</t>
  </si>
  <si>
    <t>061 compactcomplete#[2,1,3,0,4,5]^[1,0]_3[0,1,6,7,4,5,2,3]</t>
  </si>
  <si>
    <t>062 compactcomplete#[1,5,3,0,4,2]^[1,0]_1[0,1,6,7,4,5,2,3]</t>
  </si>
  <si>
    <t>075 compactcomplete#[1,2,4,0,5,3]^[1,0]_1[0,1,6,7,4,5,2,3]</t>
  </si>
  <si>
    <t>076 compactcomplete#[2,1,4,0,5,3]^[1,0]_3[0,1,6,7,4,5,2,3]</t>
  </si>
  <si>
    <t>077 compactcomplete#[1,3,4,0,5,2]^[1,0]_1[0,1,6,7,4,5,2,3]</t>
  </si>
  <si>
    <t>027 panfranklin#[1,3,2,0,5,4]^[1,0]_1[0,1,2,3,4,7,6,5]</t>
  </si>
  <si>
    <t>029 panfranklin#[1,4,2,0,5,3]^[1,0]_1[0,1,2,3,4,7,6,5]</t>
  </si>
  <si>
    <t>033 panfranklin#[1,3,2,0,4,5]^[1,0]_1[0,1,2,3,4,7,6,5]</t>
  </si>
  <si>
    <t>035 panfranklin#[1,5,2,0,4,3]^[1,0]_1[0,1,2,3,4,7,6,5]</t>
  </si>
  <si>
    <t>039 panfranklin#[1,4,2,0,3,5]^[1,0]_1[0,1,2,3,4,7,6,5]</t>
  </si>
  <si>
    <t>041 panfranklin#[1,5,2,0,3,4]^[1,0]_1[0,1,2,3,4,7,6,5]</t>
  </si>
  <si>
    <t>048 panfranklin#[1,2,3,0,5,4]^[1,0]_1[0,1,2,3,4,7,6,5]</t>
  </si>
  <si>
    <t>049 panfranklin#[2,1,3,0,5,4]^[1,0]_3[0,1,2,3,4,7,6,5]</t>
  </si>
  <si>
    <t>050 panfranklin#[1,4,3,0,5,2]^[1,0]_1[0,1,2,3,4,7,6,5]</t>
  </si>
  <si>
    <t>054 panfranklin#[1,2,3,0,4,5]^[1,0]_1[0,1,2,3,4,7,6,5]</t>
  </si>
  <si>
    <t>055 panfranklin#[2,1,3,0,4,5]^[1,0]_3[0,1,2,3,4,7,6,5]</t>
  </si>
  <si>
    <t>056 panfranklin#[1,5,3,0,4,2]^[1,0]_1[0,1,2,3,4,7,6,5]</t>
  </si>
  <si>
    <t>066 panfranklin#[1,2,4,0,5,3]^[1,0]_1[0,1,2,3,4,7,6,5]</t>
  </si>
  <si>
    <t>067 panfranklin#[2,1,4,0,5,3]^[1,0]_3[0,1,2,3,4,7,6,5]</t>
  </si>
  <si>
    <t>068 panfranklin#[1,3,4,0,5,2]^[1,0]_1[0,1,2,3,4,7,6,5]</t>
  </si>
  <si>
    <t>compactcomplete</t>
  </si>
  <si>
    <t>panfranklin</t>
  </si>
  <si>
    <t>[0,1,2,3,4,5,6,7]</t>
  </si>
  <si>
    <t>&lt;br/&gt;</t>
  </si>
  <si>
    <t>[0,1,2,7,4,5,6,3]</t>
  </si>
  <si>
    <t>[0,1,6,3,4,5,2,7]</t>
  </si>
  <si>
    <t>[0,1,6,7,4,5,2,3]</t>
  </si>
  <si>
    <t>[0,3,2,1,4,7,6,5]</t>
  </si>
  <si>
    <t>[0,3,2,5,4,7,6,1]</t>
  </si>
  <si>
    <t>[0,3,6,1,4,7,2,5]</t>
  </si>
  <si>
    <t>[0,3,6,5,4,7,2,1]</t>
  </si>
  <si>
    <t>[0,5,2,3,4,1,6,7]</t>
  </si>
  <si>
    <t>[0,5,2,7,4,1,6,3]</t>
  </si>
  <si>
    <t>[0,5,6,3,4,1,2,7]</t>
  </si>
  <si>
    <t>[0,5,6,7,4,1,2,3]</t>
  </si>
  <si>
    <t>[0,7,2,1,4,3,6,5]</t>
  </si>
  <si>
    <t>[0,7,2,5,4,3,6,1]</t>
  </si>
  <si>
    <t>[0,7,6,1,4,3,2,5]</t>
  </si>
  <si>
    <t>[0,7,6,5,4,3,2,1]</t>
  </si>
  <si>
    <t>[1,0,3,2,5,4,7,6]</t>
  </si>
  <si>
    <t>[1,0,3,6,5,4,7,2]</t>
  </si>
  <si>
    <t>[1,0,7,2,5,4,3,6]</t>
  </si>
  <si>
    <t>[1,0,7,6,5,4,3,2]</t>
  </si>
  <si>
    <t>[1,2,3,0,5,6,7,4]</t>
  </si>
  <si>
    <t>[1,2,3,4,5,6,7,0]</t>
  </si>
  <si>
    <t>[1,2,7,0,5,6,3,4]</t>
  </si>
  <si>
    <t>[1,2,7,4,5,6,3,0]</t>
  </si>
  <si>
    <t>[1,4,3,2,5,0,7,6]</t>
  </si>
  <si>
    <t>[1,4,3,6,5,0,7,2]</t>
  </si>
  <si>
    <t>[1,4,7,2,5,0,3,6]</t>
  </si>
  <si>
    <t>[1,4,7,6,5,0,3,2]</t>
  </si>
  <si>
    <t>[1,6,3,0,5,2,7,4]</t>
  </si>
  <si>
    <t>[1,6,3,4,5,2,7,0]</t>
  </si>
  <si>
    <t>[1,6,7,0,5,2,3,4]</t>
  </si>
  <si>
    <t>[1,6,7,4,5,2,3,0]</t>
  </si>
  <si>
    <t>[2,1,0,3,6,5,4,7]</t>
  </si>
  <si>
    <t>[2,1,0,7,6,5,4,3]</t>
  </si>
  <si>
    <t>[2,1,4,3,6,5,0,7]</t>
  </si>
  <si>
    <t>[2,1,4,7,6,5,0,3]</t>
  </si>
  <si>
    <t>[2,3,0,1,6,7,4,5]</t>
  </si>
  <si>
    <t>[2,3,0,5,6,7,4,1]</t>
  </si>
  <si>
    <t>[2,3,4,1,6,7,0,5]</t>
  </si>
  <si>
    <t>[2,3,4,5,6,7,0,1]</t>
  </si>
  <si>
    <t>[2,5,0,3,6,1,4,7]</t>
  </si>
  <si>
    <t>[2,5,0,7,6,1,4,3]</t>
  </si>
  <si>
    <t>[2,5,4,3,6,1,0,7]</t>
  </si>
  <si>
    <t>[2,5,4,7,6,1,0,3]</t>
  </si>
  <si>
    <t>[2,7,0,1,6,3,4,5]</t>
  </si>
  <si>
    <t>[2,7,0,5,6,3,4,1]</t>
  </si>
  <si>
    <t>[2,7,4,1,6,3,0,5]</t>
  </si>
  <si>
    <t>[2,7,4,5,6,3,0,1]</t>
  </si>
  <si>
    <t>[3,0,1,2,7,4,5,6]</t>
  </si>
  <si>
    <t>[3,0,1,6,7,4,5,2]</t>
  </si>
  <si>
    <t>[3,0,5,2,7,4,1,6]</t>
  </si>
  <si>
    <t>[3,0,5,6,7,4,1,2]</t>
  </si>
  <si>
    <t>[3,2,1,0,7,6,5,4]</t>
  </si>
  <si>
    <t>[3,2,1,4,7,6,5,0]</t>
  </si>
  <si>
    <t>[3,2,5,0,7,6,1,4]</t>
  </si>
  <si>
    <t>[3,2,5,4,7,6,1,0]</t>
  </si>
  <si>
    <t>[3,4,1,2,7,0,5,6]</t>
  </si>
  <si>
    <t>[3,4,1,6,7,0,5,2]</t>
  </si>
  <si>
    <t>[3,4,5,2,7,0,1,6]</t>
  </si>
  <si>
    <t>[3,4,5,6,7,0,1,2]</t>
  </si>
  <si>
    <t>[3,6,1,0,7,2,5,4]</t>
  </si>
  <si>
    <t>[3,6,1,4,7,2,5,0]</t>
  </si>
  <si>
    <t>[3,6,5,0,7,2,1,4]</t>
  </si>
  <si>
    <t>[3,6,5,4,7,2,1,0]</t>
  </si>
  <si>
    <t>[0,1,2,3,4,7,6,5]</t>
  </si>
  <si>
    <t>[0,1,2,3,6,5,4,7]</t>
  </si>
  <si>
    <t>[0,1,2,3,6,7,4,5]</t>
  </si>
  <si>
    <t>[0,3,2,1,4,5,6,7]</t>
  </si>
  <si>
    <t>[0,3,2,1,6,5,4,7]</t>
  </si>
  <si>
    <t>[0,3,2,1,6,7,4,5]</t>
  </si>
  <si>
    <t>[0,5,2,7,4,3,6,1]</t>
  </si>
  <si>
    <t>[0,5,2,7,6,1,4,3]</t>
  </si>
  <si>
    <t>[0,5,2,7,6,3,4,1]</t>
  </si>
  <si>
    <t>[0,7,2,5,4,1,6,3]</t>
  </si>
  <si>
    <t>[0,7,2,5,6,1,4,3]</t>
  </si>
  <si>
    <t>[0,7,2,5,6,3,4,1]</t>
  </si>
  <si>
    <t>[1,0,3,2,5,6,7,4]</t>
  </si>
  <si>
    <t>[1,0,3,2,7,4,5,6]</t>
  </si>
  <si>
    <t>[1,0,3,2,7,6,5,4]</t>
  </si>
  <si>
    <t>[1,2,3,0,5,4,7,6]</t>
  </si>
  <si>
    <t>[1,2,3,0,7,4,5,6]</t>
  </si>
  <si>
    <t>[1,2,3,0,7,6,5,4]</t>
  </si>
  <si>
    <t>[1,4,3,6,5,2,7,0]</t>
  </si>
  <si>
    <t>[1,4,3,6,7,0,5,2]</t>
  </si>
  <si>
    <t>[1,4,3,6,7,2,5,0]</t>
  </si>
  <si>
    <t>[1,6,3,4,5,0,7,2]</t>
  </si>
  <si>
    <t>[1,6,3,4,7,0,5,2]</t>
  </si>
  <si>
    <t>[1,6,3,4,7,2,5,0]</t>
  </si>
  <si>
    <t>[2,1,0,3,4,5,6,7]</t>
  </si>
  <si>
    <t>[2,1,0,3,4,7,6,5]</t>
  </si>
  <si>
    <t>[2,1,0,3,6,7,4,5]</t>
  </si>
  <si>
    <t>[2,3,0,1,4,5,6,7]</t>
  </si>
  <si>
    <t>[2,3,0,1,4,7,6,5]</t>
  </si>
  <si>
    <t>[2,3,0,1,6,5,4,7]</t>
  </si>
  <si>
    <t>[2,5,0,7,4,1,6,3]</t>
  </si>
  <si>
    <t>[2,5,0,7,4,3,6,1]</t>
  </si>
  <si>
    <t>[2,5,0,7,6,3,4,1]</t>
  </si>
  <si>
    <t>[2,7,0,5,4,1,6,3]</t>
  </si>
  <si>
    <t>[2,7,0,5,4,3,6,1]</t>
  </si>
  <si>
    <t>[2,7,0,5,6,1,4,3]</t>
  </si>
  <si>
    <t>[3,0,1,2,5,4,7,6]</t>
  </si>
  <si>
    <t>[3,0,1,2,5,6,7,4]</t>
  </si>
  <si>
    <t>[3,0,1,2,7,6,5,4]</t>
  </si>
  <si>
    <t>[3,2,1,0,5,4,7,6]</t>
  </si>
  <si>
    <t>[3,2,1,0,5,6,7,4]</t>
  </si>
  <si>
    <t>[3,2,1,0,7,4,5,6]</t>
  </si>
  <si>
    <t>[3,4,1,6,5,0,7,2]</t>
  </si>
  <si>
    <t>[3,4,1,6,5,2,7,0]</t>
  </si>
  <si>
    <t>[3,4,1,6,7,2,5,0]</t>
  </si>
  <si>
    <t>[3,6,1,4,5,0,7,2]</t>
  </si>
  <si>
    <t>[3,6,1,4,5,2,7,0]</t>
  </si>
  <si>
    <t>[3,6,1,4,7,0,5,2]</t>
  </si>
  <si>
    <t>[4,1,6,3,0,5,2,7]</t>
  </si>
  <si>
    <t>[4,1,6,3,0,7,2,5]</t>
  </si>
  <si>
    <t>[4,1,6,3,2,5,0,7]</t>
  </si>
  <si>
    <t>[4,1,6,3,2,7,0,5]</t>
  </si>
  <si>
    <t>[4,3,6,1,0,5,2,7]</t>
  </si>
  <si>
    <t>[4,3,6,1,0,7,2,5]</t>
  </si>
  <si>
    <t>[4,3,6,1,2,5,0,7]</t>
  </si>
  <si>
    <t>[4,3,6,1,2,7,0,5]</t>
  </si>
  <si>
    <t>[4,5,6,7,0,1,2,3]</t>
  </si>
  <si>
    <t>[4,5,6,7,0,3,2,1]</t>
  </si>
  <si>
    <t>[4,5,6,7,2,1,0,3]</t>
  </si>
  <si>
    <t>[4,5,6,7,2,3,0,1]</t>
  </si>
  <si>
    <t>[4,7,6,5,0,1,2,3]</t>
  </si>
  <si>
    <t>[4,7,6,5,0,3,2,1]</t>
  </si>
  <si>
    <t>[4,7,6,5,2,1,0,3]</t>
  </si>
  <si>
    <t>[4,7,6,5,2,3,0,1]</t>
  </si>
  <si>
    <t>[5,0,7,2,1,4,3,6]</t>
  </si>
  <si>
    <t>[5,0,7,2,1,6,3,4]</t>
  </si>
  <si>
    <t>[5,0,7,2,3,4,1,6]</t>
  </si>
  <si>
    <t>[5,0,7,2,3,6,1,4]</t>
  </si>
  <si>
    <t>[5,2,7,0,1,4,3,6]</t>
  </si>
  <si>
    <t>[5,2,7,0,1,6,3,4]</t>
  </si>
  <si>
    <t>[5,2,7,0,3,4,1,6]</t>
  </si>
  <si>
    <t>[5,2,7,0,3,6,1,4]</t>
  </si>
  <si>
    <t>[5,4,7,6,1,0,3,2]</t>
  </si>
  <si>
    <t>[5,4,7,6,1,2,3,0]</t>
  </si>
  <si>
    <t>[5,4,7,6,3,0,1,2]</t>
  </si>
  <si>
    <t>[5,4,7,6,3,2,1,0]</t>
  </si>
  <si>
    <t>[5,6,7,4,1,0,3,2]</t>
  </si>
  <si>
    <t>[5,6,7,4,1,2,3,0]</t>
  </si>
  <si>
    <t>[5,6,7,4,3,0,1,2]</t>
  </si>
  <si>
    <t>[5,6,7,4,3,2,1,0]</t>
  </si>
  <si>
    <t>[6,1,4,3,0,5,2,7]</t>
  </si>
  <si>
    <t>[6,1,4,3,0,7,2,5]</t>
  </si>
  <si>
    <t>[6,1,4,3,2,5,0,7]</t>
  </si>
  <si>
    <t>[6,1,4,3,2,7,0,5]</t>
  </si>
  <si>
    <t>[6,3,4,1,0,5,2,7]</t>
  </si>
  <si>
    <t>[6,3,4,1,0,7,2,5]</t>
  </si>
  <si>
    <t>[6,3,4,1,2,5,0,7]</t>
  </si>
  <si>
    <t>[6,3,4,1,2,7,0,5]</t>
  </si>
  <si>
    <t>[6,5,4,7,0,1,2,3]</t>
  </si>
  <si>
    <t>[6,5,4,7,0,3,2,1]</t>
  </si>
  <si>
    <t>[6,5,4,7,2,1,0,3]</t>
  </si>
  <si>
    <t>[6,5,4,7,2,3,0,1]</t>
  </si>
  <si>
    <t>[6,7,4,5,0,1,2,3]</t>
  </si>
  <si>
    <t>[6,7,4,5,0,3,2,1]</t>
  </si>
  <si>
    <t>[6,7,4,5,2,1,0,3]</t>
  </si>
  <si>
    <t>[6,7,4,5,2,3,0,1]</t>
  </si>
  <si>
    <t>[7,0,5,2,1,4,3,6]</t>
  </si>
  <si>
    <t>[7,0,5,2,1,6,3,4]</t>
  </si>
  <si>
    <t>[7,0,5,2,3,4,1,6]</t>
  </si>
  <si>
    <t>[7,0,5,2,3,6,1,4]</t>
  </si>
  <si>
    <t>[7,2,5,0,1,4,3,6]</t>
  </si>
  <si>
    <t>[7,2,5,0,1,6,3,4]</t>
  </si>
  <si>
    <t>[7,2,5,0,3,4,1,6]</t>
  </si>
  <si>
    <t>[7,2,5,0,3,6,1,4]</t>
  </si>
  <si>
    <t>[7,4,5,6,1,0,3,2]</t>
  </si>
  <si>
    <t>[7,4,5,6,1,2,3,0]</t>
  </si>
  <si>
    <t>[7,4,5,6,3,0,1,2]</t>
  </si>
  <si>
    <t>[7,4,5,6,3,2,1,0]</t>
  </si>
  <si>
    <t>[7,6,5,4,1,0,3,2]</t>
  </si>
  <si>
    <t>[7,6,5,4,1,2,3,0]</t>
  </si>
  <si>
    <t>[7,6,5,4,3,0,1,2]</t>
  </si>
  <si>
    <t>[7,6,5,4,3,2,1,0]</t>
  </si>
  <si>
    <t>[4,1,2,3,0,5,6,7]</t>
  </si>
  <si>
    <t>[4,1,2,7,0,5,6,3]</t>
  </si>
  <si>
    <t>[4,1,6,7,0,5,2,3]</t>
  </si>
  <si>
    <t>[4,3,2,1,0,7,6,5]</t>
  </si>
  <si>
    <t>[4,3,2,5,0,7,6,1]</t>
  </si>
  <si>
    <t>[4,3,6,5,0,7,2,1]</t>
  </si>
  <si>
    <t>[4,5,2,3,0,1,6,7]</t>
  </si>
  <si>
    <t>[4,5,2,7,0,1,6,3]</t>
  </si>
  <si>
    <t>[4,5,6,3,0,1,2,7]</t>
  </si>
  <si>
    <t>[4,7,2,1,0,3,6,5]</t>
  </si>
  <si>
    <t>[4,7,2,5,0,3,6,1]</t>
  </si>
  <si>
    <t>[4,7,6,1,0,3,2,5]</t>
  </si>
  <si>
    <t>[5,0,3,2,1,4,7,6]</t>
  </si>
  <si>
    <t>[5,0,3,6,1,4,7,2]</t>
  </si>
  <si>
    <t>[5,0,7,6,1,4,3,2]</t>
  </si>
  <si>
    <t>[5,2,3,0,1,6,7,4]</t>
  </si>
  <si>
    <t>[5,2,3,4,1,6,7,0]</t>
  </si>
  <si>
    <t>[5,2,7,4,1,6,3,0]</t>
  </si>
  <si>
    <t>[5,4,3,2,1,0,7,6]</t>
  </si>
  <si>
    <t>[5,4,3,6,1,0,7,2]</t>
  </si>
  <si>
    <t>[5,4,7,2,1,0,3,6]</t>
  </si>
  <si>
    <t>[5,6,3,0,1,2,7,4]</t>
  </si>
  <si>
    <t>[5,6,3,4,1,2,7,0]</t>
  </si>
  <si>
    <t>[5,6,7,0,1,2,3,4]</t>
  </si>
  <si>
    <t>[6,1,0,3,2,5,4,7]</t>
  </si>
  <si>
    <t>[6,1,0,7,2,5,4,3]</t>
  </si>
  <si>
    <t>[6,1,4,7,2,5,0,3]</t>
  </si>
  <si>
    <t>[6,3,0,1,2,7,4,5]</t>
  </si>
  <si>
    <t>[6,3,0,5,2,7,4,1]</t>
  </si>
  <si>
    <t>[6,3,4,5,2,7,0,1]</t>
  </si>
  <si>
    <t>[6,5,0,3,2,1,4,7]</t>
  </si>
  <si>
    <t>[6,5,0,7,2,1,4,3]</t>
  </si>
  <si>
    <t>[6,5,4,3,2,1,0,7]</t>
  </si>
  <si>
    <t>[6,7,0,1,2,3,4,5]</t>
  </si>
  <si>
    <t>[6,7,0,5,2,3,4,1]</t>
  </si>
  <si>
    <t>[6,7,4,1,2,3,0,5]</t>
  </si>
  <si>
    <t>[7,0,1,2,3,4,5,6]</t>
  </si>
  <si>
    <t>[7,0,1,6,3,4,5,2]</t>
  </si>
  <si>
    <t>[7,0,5,6,3,4,1,2]</t>
  </si>
  <si>
    <t>[7,2,1,0,3,6,5,4]</t>
  </si>
  <si>
    <t>[7,2,1,4,3,6,5,0]</t>
  </si>
  <si>
    <t>[7,2,5,4,3,6,1,0]</t>
  </si>
  <si>
    <t>[7,4,1,2,3,0,5,6]</t>
  </si>
  <si>
    <t>[7,4,1,6,3,0,5,2]</t>
  </si>
  <si>
    <t>[7,4,5,2,3,0,1,6]</t>
  </si>
  <si>
    <t>[7,6,1,0,3,2,5,4]</t>
  </si>
  <si>
    <t>[7,6,1,4,3,2,5,0]</t>
  </si>
  <si>
    <t>[7,6,5,0,3,2,1,4]</t>
  </si>
  <si>
    <t/>
  </si>
</sst>
</file>

<file path=xl/styles.xml><?xml version="1.0" encoding="utf-8"?>
<styleSheet xmlns="http://schemas.openxmlformats.org/spreadsheetml/2006/main">
  <numFmts count="1">
    <numFmt numFmtId="164" formatCode="00"/>
  </numFmts>
  <fonts count="2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-0.2499465926084170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3" borderId="4" xfId="0" applyFill="1" applyBorder="1" applyAlignment="1" applyProtection="1">
      <alignment horizontal="center"/>
    </xf>
    <xf numFmtId="0" fontId="0" fillId="4" borderId="5" xfId="0" applyFill="1" applyBorder="1" applyAlignment="1" applyProtection="1">
      <alignment horizontal="center"/>
    </xf>
    <xf numFmtId="0" fontId="0" fillId="3" borderId="6" xfId="0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0" fontId="0" fillId="3" borderId="8" xfId="0" applyFill="1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0" fillId="0" borderId="0" xfId="0" applyNumberFormat="1" applyBorder="1" applyAlignment="1">
      <alignment horizontal="center"/>
    </xf>
    <xf numFmtId="0" fontId="0" fillId="3" borderId="10" xfId="0" applyFill="1" applyBorder="1" applyAlignment="1" applyProtection="1">
      <alignment horizontal="center"/>
    </xf>
    <xf numFmtId="0" fontId="0" fillId="3" borderId="11" xfId="0" applyFill="1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0" fontId="0" fillId="4" borderId="10" xfId="0" applyFill="1" applyBorder="1" applyAlignment="1" applyProtection="1">
      <alignment horizontal="center"/>
    </xf>
    <xf numFmtId="0" fontId="0" fillId="3" borderId="13" xfId="0" applyFill="1" applyBorder="1" applyAlignment="1" applyProtection="1">
      <alignment horizontal="center"/>
    </xf>
    <xf numFmtId="0" fontId="0" fillId="4" borderId="13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0" fontId="0" fillId="3" borderId="3" xfId="0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6" borderId="1" xfId="0" applyFont="1" applyFill="1" applyBorder="1" applyAlignment="1" applyProtection="1">
      <alignment horizontal="center"/>
      <protection locked="0"/>
    </xf>
    <xf numFmtId="0" fontId="0" fillId="6" borderId="2" xfId="0" applyFont="1" applyFill="1" applyBorder="1" applyAlignment="1" applyProtection="1">
      <alignment horizontal="center"/>
      <protection locked="0"/>
    </xf>
    <xf numFmtId="0" fontId="0" fillId="6" borderId="3" xfId="0" applyFont="1" applyFill="1" applyBorder="1" applyAlignment="1" applyProtection="1">
      <alignment horizontal="center"/>
      <protection locked="0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ont="1" applyFill="1" applyBorder="1" applyAlignment="1" applyProtection="1">
      <alignment horizontal="center"/>
      <protection locked="0"/>
    </xf>
    <xf numFmtId="0" fontId="0" fillId="5" borderId="15" xfId="0" applyFont="1" applyFill="1" applyBorder="1" applyAlignment="1" applyProtection="1">
      <alignment horizontal="center"/>
      <protection locked="0"/>
    </xf>
    <xf numFmtId="0" fontId="0" fillId="5" borderId="16" xfId="0" applyFont="1" applyFill="1" applyBorder="1" applyAlignment="1" applyProtection="1">
      <alignment horizontal="center"/>
      <protection locked="0"/>
    </xf>
    <xf numFmtId="0" fontId="0" fillId="5" borderId="20" xfId="0" applyFont="1" applyFill="1" applyBorder="1" applyAlignment="1" applyProtection="1">
      <alignment horizontal="center"/>
      <protection locked="0"/>
    </xf>
    <xf numFmtId="0" fontId="0" fillId="5" borderId="21" xfId="0" applyFont="1" applyFill="1" applyBorder="1" applyAlignment="1" applyProtection="1">
      <alignment horizontal="center"/>
      <protection locked="0"/>
    </xf>
    <xf numFmtId="0" fontId="0" fillId="5" borderId="17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6" borderId="14" xfId="0" applyFont="1" applyFill="1" applyBorder="1" applyAlignment="1" applyProtection="1">
      <alignment horizontal="center"/>
    </xf>
    <xf numFmtId="0" fontId="0" fillId="6" borderId="15" xfId="0" applyFont="1" applyFill="1" applyBorder="1" applyAlignment="1" applyProtection="1">
      <alignment horizontal="center"/>
    </xf>
    <xf numFmtId="0" fontId="0" fillId="6" borderId="16" xfId="0" applyFont="1" applyFill="1" applyBorder="1" applyAlignment="1" applyProtection="1">
      <alignment horizontal="center"/>
    </xf>
    <xf numFmtId="0" fontId="0" fillId="6" borderId="1" xfId="0" applyFont="1" applyFill="1" applyBorder="1" applyAlignment="1" applyProtection="1">
      <alignment horizontal="center"/>
    </xf>
    <xf numFmtId="0" fontId="0" fillId="6" borderId="2" xfId="0" applyFont="1" applyFill="1" applyBorder="1" applyAlignment="1" applyProtection="1">
      <alignment horizontal="center"/>
    </xf>
    <xf numFmtId="0" fontId="0" fillId="6" borderId="3" xfId="0" applyFont="1" applyFill="1" applyBorder="1" applyAlignment="1" applyProtection="1">
      <alignment horizontal="center"/>
    </xf>
    <xf numFmtId="0" fontId="0" fillId="0" borderId="0" xfId="0" applyAlignment="1" applyProtection="1"/>
    <xf numFmtId="0" fontId="0" fillId="0" borderId="15" xfId="0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6" borderId="20" xfId="0" applyFont="1" applyFill="1" applyBorder="1" applyAlignment="1" applyProtection="1">
      <alignment horizontal="center"/>
    </xf>
    <xf numFmtId="0" fontId="0" fillId="6" borderId="21" xfId="0" applyFont="1" applyFill="1" applyBorder="1" applyAlignment="1" applyProtection="1">
      <alignment horizontal="center"/>
    </xf>
    <xf numFmtId="0" fontId="0" fillId="6" borderId="17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</xf>
    <xf numFmtId="0" fontId="0" fillId="6" borderId="15" xfId="0" applyFill="1" applyBorder="1" applyAlignment="1" applyProtection="1">
      <alignment horizontal="center"/>
    </xf>
    <xf numFmtId="0" fontId="0" fillId="6" borderId="16" xfId="0" applyFill="1" applyBorder="1" applyAlignment="1" applyProtection="1">
      <alignment horizontal="center"/>
    </xf>
    <xf numFmtId="0" fontId="0" fillId="6" borderId="20" xfId="0" applyFill="1" applyBorder="1" applyAlignment="1" applyProtection="1">
      <alignment horizontal="center"/>
    </xf>
    <xf numFmtId="0" fontId="0" fillId="6" borderId="21" xfId="0" applyFill="1" applyBorder="1" applyAlignment="1" applyProtection="1">
      <alignment horizontal="center"/>
    </xf>
    <xf numFmtId="0" fontId="0" fillId="6" borderId="17" xfId="0" applyFill="1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8" borderId="22" xfId="0" applyFill="1" applyBorder="1" applyAlignment="1" applyProtection="1">
      <alignment horizontal="center"/>
    </xf>
    <xf numFmtId="0" fontId="0" fillId="8" borderId="23" xfId="0" applyFill="1" applyBorder="1" applyAlignment="1" applyProtection="1">
      <alignment horizontal="center"/>
    </xf>
    <xf numFmtId="0" fontId="0" fillId="8" borderId="24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22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0" fillId="2" borderId="24" xfId="0" applyFill="1" applyBorder="1" applyAlignment="1" applyProtection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</cellXfs>
  <cellStyles count="1">
    <cellStyle name="Normal" xfId="0" builtinId="0"/>
  </cellStyles>
  <dxfs count="38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I63"/>
  <sheetViews>
    <sheetView zoomScale="85" zoomScaleNormal="85" workbookViewId="0">
      <selection activeCell="Y45" sqref="Y45"/>
    </sheetView>
  </sheetViews>
  <sheetFormatPr defaultColWidth="4.7109375" defaultRowHeight="15"/>
  <cols>
    <col min="1" max="2" width="4.7109375" style="89"/>
    <col min="3" max="8" width="4.7109375" style="89" customWidth="1"/>
    <col min="9" max="14" width="4.7109375" style="89"/>
    <col min="15" max="15" width="4.7109375" style="89" customWidth="1"/>
    <col min="16" max="37" width="4.7109375" style="89"/>
    <col min="38" max="45" width="4.7109375" style="89" customWidth="1"/>
    <col min="46" max="16384" width="4.7109375" style="89"/>
  </cols>
  <sheetData>
    <row r="2" spans="1:35">
      <c r="A2" s="108" t="s">
        <v>165</v>
      </c>
      <c r="B2" s="109"/>
      <c r="C2" s="109"/>
      <c r="D2" s="109"/>
      <c r="E2" s="109"/>
      <c r="F2" s="109"/>
      <c r="G2" s="110"/>
      <c r="H2" s="81">
        <v>0</v>
      </c>
    </row>
    <row r="3" spans="1:35">
      <c r="A3" s="111" t="s">
        <v>166</v>
      </c>
      <c r="B3" s="112"/>
      <c r="C3" s="112"/>
      <c r="D3" s="112"/>
      <c r="E3" s="112"/>
      <c r="F3" s="112"/>
      <c r="G3" s="113"/>
      <c r="H3" s="82">
        <v>0</v>
      </c>
    </row>
    <row r="5" spans="1:35">
      <c r="A5" s="115" t="str">
        <f>SquareData!C2</f>
        <v>000 compactcomplete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7"/>
    </row>
    <row r="6" spans="1:35">
      <c r="M6" s="114" t="str">
        <f>QualifierCalculation!AB14</f>
        <v xml:space="preserve">compact complete </v>
      </c>
      <c r="N6" s="114"/>
      <c r="O6" s="114"/>
      <c r="P6" s="114"/>
      <c r="Q6" s="114"/>
      <c r="R6" s="114"/>
      <c r="S6" s="114"/>
      <c r="T6" s="114"/>
      <c r="AA6" s="114" t="str">
        <f>QualifierCalculation!AM14</f>
        <v xml:space="preserve">compact complete </v>
      </c>
      <c r="AB6" s="114"/>
      <c r="AC6" s="114"/>
      <c r="AD6" s="114"/>
      <c r="AE6" s="114"/>
      <c r="AF6" s="114"/>
    </row>
    <row r="7" spans="1:35">
      <c r="B7" s="89" t="str">
        <f>IF(C11&gt;MIN(E11,G11,I11),"ERR","")</f>
        <v/>
      </c>
      <c r="C7" s="114" t="str">
        <f>QualifierCalculation!Q14</f>
        <v xml:space="preserve">compact complete </v>
      </c>
      <c r="D7" s="114"/>
      <c r="E7" s="114"/>
      <c r="F7" s="114"/>
      <c r="G7" s="114"/>
      <c r="H7" s="114"/>
      <c r="L7" s="90" t="s">
        <v>3</v>
      </c>
      <c r="M7" s="91">
        <f t="array" ref="M7:T7">IF(B38="",IF(B36="",COLUMN()-COLUMN(M7),I36:P36),I38:P38)</f>
        <v>0</v>
      </c>
      <c r="N7" s="92">
        <v>1</v>
      </c>
      <c r="O7" s="92">
        <v>2</v>
      </c>
      <c r="P7" s="92">
        <v>3</v>
      </c>
      <c r="Q7" s="92">
        <v>4</v>
      </c>
      <c r="R7" s="92">
        <v>5</v>
      </c>
      <c r="S7" s="92">
        <v>6</v>
      </c>
      <c r="T7" s="93">
        <v>7</v>
      </c>
      <c r="X7" s="90" t="s">
        <v>3</v>
      </c>
      <c r="Y7" s="81">
        <v>127</v>
      </c>
      <c r="Z7" s="91">
        <f t="array" ref="Z7:AG7">INDEX(IF($H$2=0,SquareData!$D$10:$K$137,SquareData!$N$10:$U$137),PanDiagonalSquares!Y7+1,COLUMN()-COLUMN(PanDiagonalSquares!Z7)+1)</f>
        <v>7</v>
      </c>
      <c r="AA7" s="92">
        <v>6</v>
      </c>
      <c r="AB7" s="92">
        <v>5</v>
      </c>
      <c r="AC7" s="92">
        <v>4</v>
      </c>
      <c r="AD7" s="92">
        <v>3</v>
      </c>
      <c r="AE7" s="92">
        <v>2</v>
      </c>
      <c r="AF7" s="92">
        <v>1</v>
      </c>
      <c r="AG7" s="93">
        <v>0</v>
      </c>
      <c r="AH7" s="89">
        <f>IF(MIN(C11,E11)&lt;MIN(B12,B14),0,1)</f>
        <v>0</v>
      </c>
    </row>
    <row r="8" spans="1:35">
      <c r="C8" s="94">
        <f t="array" ref="C8:H8">IF(B35="",COLUMN()-COLUMN(C8),I35:N35)</f>
        <v>0</v>
      </c>
      <c r="D8" s="95">
        <v>1</v>
      </c>
      <c r="E8" s="95">
        <v>2</v>
      </c>
      <c r="F8" s="95">
        <v>3</v>
      </c>
      <c r="G8" s="95">
        <v>4</v>
      </c>
      <c r="H8" s="96">
        <v>5</v>
      </c>
      <c r="L8" s="90" t="s">
        <v>4</v>
      </c>
      <c r="M8" s="91">
        <f t="array" ref="M8:T8">IF(B38="",IF(B37="",COLUMN()-COLUMN(M8),I37:P37),I38:P38)</f>
        <v>0</v>
      </c>
      <c r="N8" s="92">
        <v>1</v>
      </c>
      <c r="O8" s="92">
        <v>2</v>
      </c>
      <c r="P8" s="92">
        <v>3</v>
      </c>
      <c r="Q8" s="92">
        <v>4</v>
      </c>
      <c r="R8" s="92">
        <v>5</v>
      </c>
      <c r="S8" s="92">
        <v>6</v>
      </c>
      <c r="T8" s="93">
        <v>7</v>
      </c>
      <c r="X8" s="90" t="s">
        <v>4</v>
      </c>
      <c r="Y8" s="82">
        <v>127</v>
      </c>
      <c r="Z8" s="91">
        <f t="array" ref="Z8:AG8">INDEX(IF($H$2=0,SquareData!$D$10:$K$137,SquareData!$N$10:$U$137),PanDiagonalSquares!Y8+1,COLUMN()-COLUMN(PanDiagonalSquares!Z8)+1)</f>
        <v>7</v>
      </c>
      <c r="AA8" s="92">
        <v>6</v>
      </c>
      <c r="AB8" s="92">
        <v>5</v>
      </c>
      <c r="AC8" s="92">
        <v>4</v>
      </c>
      <c r="AD8" s="92">
        <v>3</v>
      </c>
      <c r="AE8" s="92">
        <v>2</v>
      </c>
      <c r="AF8" s="92">
        <v>1</v>
      </c>
      <c r="AG8" s="93">
        <v>0</v>
      </c>
    </row>
    <row r="9" spans="1:35">
      <c r="A9" s="122" t="str">
        <f>IF(H2=0,A22,L22)&amp;B35</f>
        <v>CC</v>
      </c>
      <c r="B9" s="123"/>
      <c r="C9" s="123"/>
      <c r="D9" s="123"/>
      <c r="E9" s="123"/>
      <c r="F9" s="123"/>
      <c r="G9" s="123"/>
      <c r="H9" s="123"/>
      <c r="I9" s="123"/>
      <c r="J9" s="124"/>
      <c r="L9" s="118" t="str">
        <f>A9&amp;B36&amp;B37&amp;B38</f>
        <v>CC</v>
      </c>
      <c r="M9" s="119"/>
      <c r="N9" s="119"/>
      <c r="O9" s="119"/>
      <c r="P9" s="119"/>
      <c r="Q9" s="119"/>
      <c r="R9" s="119"/>
      <c r="S9" s="119"/>
      <c r="T9" s="119"/>
      <c r="U9" s="120"/>
      <c r="Y9" s="118" t="str">
        <f>A9&amp;IF(AH7=1,"^[1,0]","")&amp;"_1["&amp;Z7&amp;AA7&amp;AB7&amp;AC7&amp;AD7&amp;AE7&amp;AF7&amp;AG7&amp;"]_2["&amp;Z8&amp;AA8&amp;AB8&amp;AC8&amp;AD8&amp;AE8&amp;AF8&amp;AG8&amp;"]"</f>
        <v>CC_1[76543210]_2[76543210]</v>
      </c>
      <c r="Z9" s="119"/>
      <c r="AA9" s="119"/>
      <c r="AB9" s="119"/>
      <c r="AC9" s="119"/>
      <c r="AD9" s="119"/>
      <c r="AE9" s="119"/>
      <c r="AF9" s="119"/>
      <c r="AG9" s="119"/>
      <c r="AH9" s="120"/>
    </row>
    <row r="10" spans="1:35">
      <c r="A10" s="1">
        <f>SUM(B11,C12,D13,E14,F15,G16,H17,I18)</f>
        <v>252</v>
      </c>
      <c r="B10" s="2" t="str">
        <f>IF(MIN(J11:J18,B19:I19)=MAX(J11:J18,B19:I19),IF(MIN(C10:J10,A10:A17)=MAX(C10:J10,A10:A17),"pan",IF(J10=A10,"mgc","semi")))</f>
        <v>pan</v>
      </c>
      <c r="C10" s="3">
        <f>SUM(B11,I12,H13,G14,F15,E16,D17,C18)</f>
        <v>252</v>
      </c>
      <c r="D10" s="4">
        <f>SUM(C11,B12,I13,H14,G15,F16,E17,D18)</f>
        <v>252</v>
      </c>
      <c r="E10" s="4">
        <f>SUM(D11,C12,B13,I14,H15,G16,F17,E18)</f>
        <v>252</v>
      </c>
      <c r="F10" s="4">
        <f>SUM(E11,D12,C13,B14,I15,H16,G17,F18)</f>
        <v>252</v>
      </c>
      <c r="G10" s="4">
        <f>SUM(F11,E12,D13,C14,B15,I16,H17,G18)</f>
        <v>252</v>
      </c>
      <c r="H10" s="4">
        <f>SUM(G11,F12,E13,D14,C15,B16,I17,H18)</f>
        <v>252</v>
      </c>
      <c r="I10" s="4">
        <f>SUM(H11,G12,F13,E14,D15,C16,B17,I18)</f>
        <v>252</v>
      </c>
      <c r="J10" s="5">
        <f>SUM(I11,H12,G13,F14,E15,D16,C17,B18)</f>
        <v>252</v>
      </c>
      <c r="L10" s="1">
        <f>SUM(M11,N12,O13,P14,Q15,R16,S17,T18)</f>
        <v>252</v>
      </c>
      <c r="M10" s="2" t="str">
        <f>IF(MIN(U11:U18,M19:T19)=MAX(U11:U18,M19:T19),IF(MIN(N10:U10,L10:L17)=MAX(N10:U10,L10:L17),"pan",IF(U10=L10,"mgc","semi")))</f>
        <v>pan</v>
      </c>
      <c r="N10" s="3">
        <f>SUM(M11,T12,S13,R14,Q15,P16,O17,N18)</f>
        <v>252</v>
      </c>
      <c r="O10" s="4">
        <f>SUM(N11,M12,T13,S14,R15,Q16,P17,O18)</f>
        <v>252</v>
      </c>
      <c r="P10" s="4">
        <f>SUM(O11,N12,M13,T14,S15,R16,Q17,P18)</f>
        <v>252</v>
      </c>
      <c r="Q10" s="4">
        <f>SUM(P11,O12,N13,M14,T15,S16,R17,Q18)</f>
        <v>252</v>
      </c>
      <c r="R10" s="4">
        <f>SUM(Q11,P12,O13,N14,M15,T16,S17,R18)</f>
        <v>252</v>
      </c>
      <c r="S10" s="4">
        <f>SUM(R11,Q12,P13,O14,N15,M16,T17,S18)</f>
        <v>252</v>
      </c>
      <c r="T10" s="4">
        <f>SUM(S11,R12,Q13,P14,O15,N16,M17,T18)</f>
        <v>252</v>
      </c>
      <c r="U10" s="5">
        <f>SUM(T11,S12,R13,Q14,P15,O16,N17,M18)</f>
        <v>252</v>
      </c>
      <c r="Y10" s="1">
        <f>SUM(Z11,AA12,AB13,AC14,AD15,AE16,AF17,AG18)</f>
        <v>252</v>
      </c>
      <c r="Z10" s="2" t="str">
        <f>IF(MIN(AH11:AH18,Z19:AG19)=MAX(AH11:AH18,Z19:AG19),IF(MIN(AA10:AH10,Y10:Y17)=MAX(AA10:AH10,Y10:Y17),"pan",IF(AH10=Y10,"mgc","semi")))</f>
        <v>pan</v>
      </c>
      <c r="AA10" s="3">
        <f>SUM(Z11,AG12,AF13,AE14,AD15,AC16,AB17,AA18)</f>
        <v>252</v>
      </c>
      <c r="AB10" s="4">
        <f>SUM(AA11,Z12,AG13,AF14,AE15,AD16,AC17,AB18)</f>
        <v>252</v>
      </c>
      <c r="AC10" s="4">
        <f>SUM(AB11,AA12,Z13,AG14,AF15,AE16,AD17,AC18)</f>
        <v>252</v>
      </c>
      <c r="AD10" s="4">
        <f>SUM(AC11,AB12,AA13,Z14,AG15,AF16,AE17,AD18)</f>
        <v>252</v>
      </c>
      <c r="AE10" s="4">
        <f>SUM(AD11,AC12,AB13,AA14,Z15,AG16,AF17,AE18)</f>
        <v>252</v>
      </c>
      <c r="AF10" s="4">
        <f>SUM(AE11,AD12,AC13,AB14,AA15,Z16,AG17,AF18)</f>
        <v>252</v>
      </c>
      <c r="AG10" s="4">
        <f>SUM(AF11,AE12,AD13,AC14,AB15,AA16,Z17,AG18)</f>
        <v>252</v>
      </c>
      <c r="AH10" s="5">
        <f>SUM(AG11,AF12,AE13,AD14,AC15,AB16,AA17,Z18)</f>
        <v>252</v>
      </c>
    </row>
    <row r="11" spans="1:35">
      <c r="A11" s="6">
        <f>SUM(B12,C13,D14,E15,F16,G17,H18,I11)</f>
        <v>252</v>
      </c>
      <c r="B11" s="7">
        <f t="array" ref="B11:I18">POWER(2,5-C8)*MOD(INT(IF(H2=0,B24:I31,M24:T31)/32),2)+POWER(2,5-D8)*MOD(INT(IF(H2=0,B24:I31,M24:T31)/16),2)+POWER(2,5-E8)*MOD(INT(IF(H2=0,B24:I31,M24:T31)/8),2)+POWER(2,5-F8)*MOD(INT(IF(H2=0,B24:I31,M24:T31)/4),2)+POWER(2,5-G8)*MOD(INT(IF(H2=0,B24:I31,M24:T31)/2),2)+POWER(2,5-H8)*MOD(INT(IF(H2=0,B24:I31,M24:T31)/1),2)</f>
        <v>0</v>
      </c>
      <c r="C11" s="7">
        <v>15</v>
      </c>
      <c r="D11" s="7">
        <v>16</v>
      </c>
      <c r="E11" s="7">
        <v>31</v>
      </c>
      <c r="F11" s="7">
        <v>49</v>
      </c>
      <c r="G11" s="7">
        <v>62</v>
      </c>
      <c r="H11" s="7">
        <v>33</v>
      </c>
      <c r="I11" s="7">
        <v>46</v>
      </c>
      <c r="J11" s="9">
        <f t="shared" ref="J11:J18" si="0">SUM(B11:I11)</f>
        <v>252</v>
      </c>
      <c r="L11" s="6">
        <f>SUM(M12,N13,O14,P15,Q16,R17,S18,T11)</f>
        <v>252</v>
      </c>
      <c r="M11" s="7">
        <f t="array" ref="M11:T18">INDEX(IF(B34="",B11:I18,TRANSPOSE(B11:I18)),INDEX(M8:T8,1,ROW()-ROW(M11)+1)+1,INDEX(M7:T7,1,COLUMN()-COLUMN(M11)+1)+1)</f>
        <v>0</v>
      </c>
      <c r="N11" s="7">
        <v>15</v>
      </c>
      <c r="O11" s="7">
        <v>16</v>
      </c>
      <c r="P11" s="7">
        <v>31</v>
      </c>
      <c r="Q11" s="7">
        <v>49</v>
      </c>
      <c r="R11" s="7">
        <v>62</v>
      </c>
      <c r="S11" s="7">
        <v>33</v>
      </c>
      <c r="T11" s="7">
        <v>46</v>
      </c>
      <c r="U11" s="9">
        <f t="shared" ref="U11:U18" si="1">SUM(M11:T11)</f>
        <v>252</v>
      </c>
      <c r="Y11" s="6">
        <f>SUM(Z12,AA13,AB14,AC15,AD16,AE17,AF18,AG11)</f>
        <v>252</v>
      </c>
      <c r="Z11" s="7">
        <f t="array" ref="Z11:AG18">INDEX(IF(AH7=1,TRANSPOSE(B11:I18),B11:I18),INDEX(Z8:AG8,1,ROW()-ROW(Z11)+1)+1,INDEX(Z7:AG7,1,COLUMN()-COLUMN(Z11)+1)+1)</f>
        <v>23</v>
      </c>
      <c r="AA11" s="7">
        <v>24</v>
      </c>
      <c r="AB11" s="7">
        <v>7</v>
      </c>
      <c r="AC11" s="7">
        <v>8</v>
      </c>
      <c r="AD11" s="7">
        <v>38</v>
      </c>
      <c r="AE11" s="7">
        <v>41</v>
      </c>
      <c r="AF11" s="7">
        <v>54</v>
      </c>
      <c r="AG11" s="7">
        <v>57</v>
      </c>
      <c r="AH11" s="9">
        <f t="shared" ref="AH11:AH18" si="2">SUM(Z11:AG11)</f>
        <v>252</v>
      </c>
    </row>
    <row r="12" spans="1:35">
      <c r="A12" s="6">
        <f>SUM(B13,C14,D15,E16,F17,G18,H11,I12)</f>
        <v>252</v>
      </c>
      <c r="B12" s="7">
        <v>51</v>
      </c>
      <c r="C12" s="7">
        <v>60</v>
      </c>
      <c r="D12" s="7">
        <v>35</v>
      </c>
      <c r="E12" s="7">
        <v>44</v>
      </c>
      <c r="F12" s="7">
        <v>2</v>
      </c>
      <c r="G12" s="7">
        <v>13</v>
      </c>
      <c r="H12" s="7">
        <v>18</v>
      </c>
      <c r="I12" s="7">
        <v>29</v>
      </c>
      <c r="J12" s="10">
        <f t="shared" si="0"/>
        <v>252</v>
      </c>
      <c r="L12" s="6">
        <f>SUM(M13,N14,O15,P16,Q17,R18,S11,T12)</f>
        <v>252</v>
      </c>
      <c r="M12" s="7">
        <v>51</v>
      </c>
      <c r="N12" s="7">
        <v>60</v>
      </c>
      <c r="O12" s="7">
        <v>35</v>
      </c>
      <c r="P12" s="7">
        <v>44</v>
      </c>
      <c r="Q12" s="7">
        <v>2</v>
      </c>
      <c r="R12" s="7">
        <v>13</v>
      </c>
      <c r="S12" s="7">
        <v>18</v>
      </c>
      <c r="T12" s="7">
        <v>29</v>
      </c>
      <c r="U12" s="10">
        <f t="shared" si="1"/>
        <v>252</v>
      </c>
      <c r="Y12" s="6">
        <f>SUM(Z13,AA14,AB15,AC16,AD17,AE18,AF11,AG12)</f>
        <v>252</v>
      </c>
      <c r="Z12" s="7">
        <v>36</v>
      </c>
      <c r="AA12" s="7">
        <v>43</v>
      </c>
      <c r="AB12" s="7">
        <v>52</v>
      </c>
      <c r="AC12" s="7">
        <v>59</v>
      </c>
      <c r="AD12" s="7">
        <v>21</v>
      </c>
      <c r="AE12" s="7">
        <v>26</v>
      </c>
      <c r="AF12" s="7">
        <v>5</v>
      </c>
      <c r="AG12" s="7">
        <v>10</v>
      </c>
      <c r="AH12" s="10">
        <f t="shared" si="2"/>
        <v>252</v>
      </c>
    </row>
    <row r="13" spans="1:35">
      <c r="A13" s="6">
        <f>SUM(B14,C15,D16,E17,F18,G11,H12,I13)</f>
        <v>252</v>
      </c>
      <c r="B13" s="7">
        <v>4</v>
      </c>
      <c r="C13" s="7">
        <v>11</v>
      </c>
      <c r="D13" s="7">
        <v>20</v>
      </c>
      <c r="E13" s="7">
        <v>27</v>
      </c>
      <c r="F13" s="7">
        <v>53</v>
      </c>
      <c r="G13" s="7">
        <v>58</v>
      </c>
      <c r="H13" s="7">
        <v>37</v>
      </c>
      <c r="I13" s="7">
        <v>42</v>
      </c>
      <c r="J13" s="10">
        <f t="shared" si="0"/>
        <v>252</v>
      </c>
      <c r="L13" s="6">
        <f>SUM(M14,N15,O16,P17,Q18,R11,S12,T13)</f>
        <v>252</v>
      </c>
      <c r="M13" s="7">
        <v>4</v>
      </c>
      <c r="N13" s="7">
        <v>11</v>
      </c>
      <c r="O13" s="7">
        <v>20</v>
      </c>
      <c r="P13" s="7">
        <v>27</v>
      </c>
      <c r="Q13" s="7">
        <v>53</v>
      </c>
      <c r="R13" s="7">
        <v>58</v>
      </c>
      <c r="S13" s="7">
        <v>37</v>
      </c>
      <c r="T13" s="7">
        <v>42</v>
      </c>
      <c r="U13" s="10">
        <f t="shared" si="1"/>
        <v>252</v>
      </c>
      <c r="Y13" s="6">
        <f>SUM(Z14,AA15,AB16,AC17,AD18,AE11,AF12,AG13)</f>
        <v>252</v>
      </c>
      <c r="Z13" s="7">
        <v>19</v>
      </c>
      <c r="AA13" s="7">
        <v>28</v>
      </c>
      <c r="AB13" s="7">
        <v>3</v>
      </c>
      <c r="AC13" s="7">
        <v>12</v>
      </c>
      <c r="AD13" s="7">
        <v>34</v>
      </c>
      <c r="AE13" s="7">
        <v>45</v>
      </c>
      <c r="AF13" s="7">
        <v>50</v>
      </c>
      <c r="AG13" s="7">
        <v>61</v>
      </c>
      <c r="AH13" s="10">
        <f t="shared" si="2"/>
        <v>252</v>
      </c>
    </row>
    <row r="14" spans="1:35">
      <c r="A14" s="6">
        <f>SUM(B15,C16,D17,E18,F11,G12,H13,I14)</f>
        <v>252</v>
      </c>
      <c r="B14" s="7">
        <v>55</v>
      </c>
      <c r="C14" s="7">
        <v>56</v>
      </c>
      <c r="D14" s="7">
        <v>39</v>
      </c>
      <c r="E14" s="7">
        <v>40</v>
      </c>
      <c r="F14" s="7">
        <v>6</v>
      </c>
      <c r="G14" s="7">
        <v>9</v>
      </c>
      <c r="H14" s="7">
        <v>22</v>
      </c>
      <c r="I14" s="7">
        <v>25</v>
      </c>
      <c r="J14" s="10">
        <f t="shared" si="0"/>
        <v>252</v>
      </c>
      <c r="L14" s="6">
        <f>SUM(M15,N16,O17,P18,Q11,R12,S13,T14)</f>
        <v>252</v>
      </c>
      <c r="M14" s="7">
        <v>55</v>
      </c>
      <c r="N14" s="7">
        <v>56</v>
      </c>
      <c r="O14" s="7">
        <v>39</v>
      </c>
      <c r="P14" s="7">
        <v>40</v>
      </c>
      <c r="Q14" s="7">
        <v>6</v>
      </c>
      <c r="R14" s="7">
        <v>9</v>
      </c>
      <c r="S14" s="7">
        <v>22</v>
      </c>
      <c r="T14" s="7">
        <v>25</v>
      </c>
      <c r="U14" s="10">
        <f t="shared" si="1"/>
        <v>252</v>
      </c>
      <c r="Y14" s="6">
        <f>SUM(Z15,AA16,AB17,AC18,AD11,AE12,AF13,AG14)</f>
        <v>252</v>
      </c>
      <c r="Z14" s="7">
        <v>32</v>
      </c>
      <c r="AA14" s="7">
        <v>47</v>
      </c>
      <c r="AB14" s="7">
        <v>48</v>
      </c>
      <c r="AC14" s="7">
        <v>63</v>
      </c>
      <c r="AD14" s="7">
        <v>17</v>
      </c>
      <c r="AE14" s="7">
        <v>30</v>
      </c>
      <c r="AF14" s="7">
        <v>1</v>
      </c>
      <c r="AG14" s="7">
        <v>14</v>
      </c>
      <c r="AH14" s="10">
        <f t="shared" si="2"/>
        <v>252</v>
      </c>
    </row>
    <row r="15" spans="1:35">
      <c r="A15" s="6">
        <f>SUM(B16,C17,D18,E11,F12,G13,H14,I15)</f>
        <v>252</v>
      </c>
      <c r="B15" s="7">
        <v>14</v>
      </c>
      <c r="C15" s="7">
        <v>1</v>
      </c>
      <c r="D15" s="7">
        <v>30</v>
      </c>
      <c r="E15" s="7">
        <v>17</v>
      </c>
      <c r="F15" s="7">
        <v>63</v>
      </c>
      <c r="G15" s="7">
        <v>48</v>
      </c>
      <c r="H15" s="7">
        <v>47</v>
      </c>
      <c r="I15" s="7">
        <v>32</v>
      </c>
      <c r="J15" s="10">
        <f t="shared" si="0"/>
        <v>252</v>
      </c>
      <c r="L15" s="6">
        <f>SUM(M16,N17,O18,P11,Q12,R13,S14,T15)</f>
        <v>252</v>
      </c>
      <c r="M15" s="7">
        <v>14</v>
      </c>
      <c r="N15" s="7">
        <v>1</v>
      </c>
      <c r="O15" s="7">
        <v>30</v>
      </c>
      <c r="P15" s="7">
        <v>17</v>
      </c>
      <c r="Q15" s="7">
        <v>63</v>
      </c>
      <c r="R15" s="7">
        <v>48</v>
      </c>
      <c r="S15" s="7">
        <v>47</v>
      </c>
      <c r="T15" s="7">
        <v>32</v>
      </c>
      <c r="U15" s="10">
        <f t="shared" si="1"/>
        <v>252</v>
      </c>
      <c r="Y15" s="6">
        <f>SUM(Z16,AA17,AB18,AC11,AD12,AE13,AF14,AG15)</f>
        <v>252</v>
      </c>
      <c r="Z15" s="7">
        <v>25</v>
      </c>
      <c r="AA15" s="7">
        <v>22</v>
      </c>
      <c r="AB15" s="7">
        <v>9</v>
      </c>
      <c r="AC15" s="7">
        <v>6</v>
      </c>
      <c r="AD15" s="7">
        <v>40</v>
      </c>
      <c r="AE15" s="7">
        <v>39</v>
      </c>
      <c r="AF15" s="7">
        <v>56</v>
      </c>
      <c r="AG15" s="7">
        <v>55</v>
      </c>
      <c r="AH15" s="10">
        <f t="shared" si="2"/>
        <v>252</v>
      </c>
    </row>
    <row r="16" spans="1:35">
      <c r="A16" s="6">
        <f>SUM(B17,C18,D11,E12,F13,G14,H15,I16)</f>
        <v>252</v>
      </c>
      <c r="B16" s="7">
        <v>61</v>
      </c>
      <c r="C16" s="7">
        <v>50</v>
      </c>
      <c r="D16" s="7">
        <v>45</v>
      </c>
      <c r="E16" s="7">
        <v>34</v>
      </c>
      <c r="F16" s="7">
        <v>12</v>
      </c>
      <c r="G16" s="7">
        <v>3</v>
      </c>
      <c r="H16" s="7">
        <v>28</v>
      </c>
      <c r="I16" s="7">
        <v>19</v>
      </c>
      <c r="J16" s="10">
        <f t="shared" si="0"/>
        <v>252</v>
      </c>
      <c r="L16" s="6">
        <f>SUM(M17,N18,O11,P12,Q13,R14,S15,T16)</f>
        <v>252</v>
      </c>
      <c r="M16" s="7">
        <v>61</v>
      </c>
      <c r="N16" s="7">
        <v>50</v>
      </c>
      <c r="O16" s="7">
        <v>45</v>
      </c>
      <c r="P16" s="7">
        <v>34</v>
      </c>
      <c r="Q16" s="7">
        <v>12</v>
      </c>
      <c r="R16" s="7">
        <v>3</v>
      </c>
      <c r="S16" s="7">
        <v>28</v>
      </c>
      <c r="T16" s="7">
        <v>19</v>
      </c>
      <c r="U16" s="10">
        <f t="shared" si="1"/>
        <v>252</v>
      </c>
      <c r="Y16" s="6">
        <f>SUM(Z17,AA18,AB11,AC12,AD13,AE14,AF15,AG16)</f>
        <v>252</v>
      </c>
      <c r="Z16" s="7">
        <v>42</v>
      </c>
      <c r="AA16" s="7">
        <v>37</v>
      </c>
      <c r="AB16" s="7">
        <v>58</v>
      </c>
      <c r="AC16" s="7">
        <v>53</v>
      </c>
      <c r="AD16" s="7">
        <v>27</v>
      </c>
      <c r="AE16" s="7">
        <v>20</v>
      </c>
      <c r="AF16" s="7">
        <v>11</v>
      </c>
      <c r="AG16" s="7">
        <v>4</v>
      </c>
      <c r="AH16" s="10">
        <f t="shared" si="2"/>
        <v>252</v>
      </c>
      <c r="AI16" s="97"/>
    </row>
    <row r="17" spans="1:35">
      <c r="A17" s="11">
        <f>SUM(B18,C11,D12,E13,F14,G15,H16,I17)</f>
        <v>252</v>
      </c>
      <c r="B17" s="7">
        <v>10</v>
      </c>
      <c r="C17" s="7">
        <v>5</v>
      </c>
      <c r="D17" s="7">
        <v>26</v>
      </c>
      <c r="E17" s="7">
        <v>21</v>
      </c>
      <c r="F17" s="7">
        <v>59</v>
      </c>
      <c r="G17" s="7">
        <v>52</v>
      </c>
      <c r="H17" s="7">
        <v>43</v>
      </c>
      <c r="I17" s="7">
        <v>36</v>
      </c>
      <c r="J17" s="10">
        <f t="shared" si="0"/>
        <v>252</v>
      </c>
      <c r="L17" s="11">
        <f>SUM(M18,N11,O12,P13,Q14,R15,S16,T17)</f>
        <v>252</v>
      </c>
      <c r="M17" s="7">
        <v>10</v>
      </c>
      <c r="N17" s="7">
        <v>5</v>
      </c>
      <c r="O17" s="7">
        <v>26</v>
      </c>
      <c r="P17" s="7">
        <v>21</v>
      </c>
      <c r="Q17" s="7">
        <v>59</v>
      </c>
      <c r="R17" s="7">
        <v>52</v>
      </c>
      <c r="S17" s="7">
        <v>43</v>
      </c>
      <c r="T17" s="7">
        <v>36</v>
      </c>
      <c r="U17" s="10">
        <f t="shared" si="1"/>
        <v>252</v>
      </c>
      <c r="Y17" s="11">
        <f>SUM(Z18,AA11,AB12,AC13,AD14,AE15,AF16,AG17)</f>
        <v>252</v>
      </c>
      <c r="Z17" s="7">
        <v>29</v>
      </c>
      <c r="AA17" s="7">
        <v>18</v>
      </c>
      <c r="AB17" s="7">
        <v>13</v>
      </c>
      <c r="AC17" s="7">
        <v>2</v>
      </c>
      <c r="AD17" s="7">
        <v>44</v>
      </c>
      <c r="AE17" s="7">
        <v>35</v>
      </c>
      <c r="AF17" s="7">
        <v>60</v>
      </c>
      <c r="AG17" s="7">
        <v>51</v>
      </c>
      <c r="AH17" s="10">
        <f t="shared" si="2"/>
        <v>252</v>
      </c>
      <c r="AI17" s="97"/>
    </row>
    <row r="18" spans="1:35">
      <c r="A18" s="12"/>
      <c r="B18" s="7">
        <v>57</v>
      </c>
      <c r="C18" s="7">
        <v>54</v>
      </c>
      <c r="D18" s="7">
        <v>41</v>
      </c>
      <c r="E18" s="7">
        <v>38</v>
      </c>
      <c r="F18" s="7">
        <v>8</v>
      </c>
      <c r="G18" s="7">
        <v>7</v>
      </c>
      <c r="H18" s="7">
        <v>24</v>
      </c>
      <c r="I18" s="7">
        <v>23</v>
      </c>
      <c r="J18" s="13">
        <f t="shared" si="0"/>
        <v>252</v>
      </c>
      <c r="L18" s="12"/>
      <c r="M18" s="7">
        <v>57</v>
      </c>
      <c r="N18" s="7">
        <v>54</v>
      </c>
      <c r="O18" s="7">
        <v>41</v>
      </c>
      <c r="P18" s="7">
        <v>38</v>
      </c>
      <c r="Q18" s="7">
        <v>8</v>
      </c>
      <c r="R18" s="7">
        <v>7</v>
      </c>
      <c r="S18" s="7">
        <v>24</v>
      </c>
      <c r="T18" s="7">
        <v>23</v>
      </c>
      <c r="U18" s="13">
        <f t="shared" si="1"/>
        <v>252</v>
      </c>
      <c r="Y18" s="12"/>
      <c r="Z18" s="7">
        <v>46</v>
      </c>
      <c r="AA18" s="7">
        <v>33</v>
      </c>
      <c r="AB18" s="7">
        <v>62</v>
      </c>
      <c r="AC18" s="7">
        <v>49</v>
      </c>
      <c r="AD18" s="7">
        <v>31</v>
      </c>
      <c r="AE18" s="7">
        <v>16</v>
      </c>
      <c r="AF18" s="7">
        <v>15</v>
      </c>
      <c r="AG18" s="7">
        <v>0</v>
      </c>
      <c r="AH18" s="13">
        <f t="shared" si="2"/>
        <v>252</v>
      </c>
      <c r="AI18" s="97"/>
    </row>
    <row r="19" spans="1:35">
      <c r="A19" s="14"/>
      <c r="B19" s="15">
        <f t="shared" ref="B19:I19" si="3">SUM(B11:B18)</f>
        <v>252</v>
      </c>
      <c r="C19" s="16">
        <f t="shared" si="3"/>
        <v>252</v>
      </c>
      <c r="D19" s="16">
        <f t="shared" si="3"/>
        <v>252</v>
      </c>
      <c r="E19" s="16">
        <f t="shared" si="3"/>
        <v>252</v>
      </c>
      <c r="F19" s="16">
        <f t="shared" si="3"/>
        <v>252</v>
      </c>
      <c r="G19" s="16">
        <f t="shared" si="3"/>
        <v>252</v>
      </c>
      <c r="H19" s="16">
        <f t="shared" si="3"/>
        <v>252</v>
      </c>
      <c r="I19" s="17">
        <f t="shared" si="3"/>
        <v>252</v>
      </c>
      <c r="J19" s="2"/>
      <c r="L19" s="14"/>
      <c r="M19" s="15">
        <f t="shared" ref="M19:T19" si="4">SUM(M11:M18)</f>
        <v>252</v>
      </c>
      <c r="N19" s="16">
        <f t="shared" si="4"/>
        <v>252</v>
      </c>
      <c r="O19" s="16">
        <f t="shared" si="4"/>
        <v>252</v>
      </c>
      <c r="P19" s="16">
        <f t="shared" si="4"/>
        <v>252</v>
      </c>
      <c r="Q19" s="16">
        <f t="shared" si="4"/>
        <v>252</v>
      </c>
      <c r="R19" s="16">
        <f t="shared" si="4"/>
        <v>252</v>
      </c>
      <c r="S19" s="16">
        <f t="shared" si="4"/>
        <v>252</v>
      </c>
      <c r="T19" s="17">
        <f t="shared" si="4"/>
        <v>252</v>
      </c>
      <c r="U19" s="2"/>
      <c r="Y19" s="14"/>
      <c r="Z19" s="15">
        <f t="shared" ref="Z19:AG19" si="5">SUM(Z11:Z18)</f>
        <v>252</v>
      </c>
      <c r="AA19" s="16">
        <f t="shared" si="5"/>
        <v>252</v>
      </c>
      <c r="AB19" s="16">
        <f t="shared" si="5"/>
        <v>252</v>
      </c>
      <c r="AC19" s="16">
        <f t="shared" si="5"/>
        <v>252</v>
      </c>
      <c r="AD19" s="16">
        <f t="shared" si="5"/>
        <v>252</v>
      </c>
      <c r="AE19" s="16">
        <f t="shared" si="5"/>
        <v>252</v>
      </c>
      <c r="AF19" s="16">
        <f t="shared" si="5"/>
        <v>252</v>
      </c>
      <c r="AG19" s="17">
        <f t="shared" si="5"/>
        <v>252</v>
      </c>
      <c r="AH19" s="2"/>
      <c r="AI19" s="97"/>
    </row>
    <row r="20" spans="1:35">
      <c r="AI20" s="97"/>
    </row>
    <row r="21" spans="1:35">
      <c r="AI21" s="97"/>
    </row>
    <row r="22" spans="1:35">
      <c r="A22" s="122" t="s">
        <v>2</v>
      </c>
      <c r="B22" s="123"/>
      <c r="C22" s="123"/>
      <c r="D22" s="123"/>
      <c r="E22" s="123"/>
      <c r="F22" s="123"/>
      <c r="G22" s="123"/>
      <c r="H22" s="123"/>
      <c r="I22" s="123"/>
      <c r="J22" s="124"/>
      <c r="L22" s="122" t="s">
        <v>164</v>
      </c>
      <c r="M22" s="123"/>
      <c r="N22" s="123"/>
      <c r="O22" s="123"/>
      <c r="P22" s="123"/>
      <c r="Q22" s="123"/>
      <c r="R22" s="123"/>
      <c r="S22" s="123"/>
      <c r="T22" s="123"/>
      <c r="U22" s="124"/>
    </row>
    <row r="23" spans="1:35">
      <c r="A23" s="1">
        <f>SUM(B24,C25,D26,E27,F28,G29,H30,I31)</f>
        <v>252</v>
      </c>
      <c r="B23" s="2" t="str">
        <f>IF(MIN(J24:J31,B32:I32)=MAX(J24:J31,B32:I32),IF(MIN(C23:J23,A23:A30)=MAX(C23:J23,A23:A30),"pan",IF(J23=A23,"mgc","semi")))</f>
        <v>pan</v>
      </c>
      <c r="C23" s="3">
        <f>SUM(B24,I25,H26,G27,F28,E29,D30,C31)</f>
        <v>252</v>
      </c>
      <c r="D23" s="4">
        <f>SUM(C24,B25,I26,H27,G28,F29,E30,D31)</f>
        <v>252</v>
      </c>
      <c r="E23" s="4">
        <f>SUM(D24,C25,B26,I27,H28,G29,F30,E31)</f>
        <v>252</v>
      </c>
      <c r="F23" s="4">
        <f>SUM(E24,D25,C26,B27,I28,H29,G30,F31)</f>
        <v>252</v>
      </c>
      <c r="G23" s="4">
        <f>SUM(F24,E25,D26,C27,B28,I29,H30,G31)</f>
        <v>252</v>
      </c>
      <c r="H23" s="4">
        <f>SUM(G24,F25,E26,D27,C28,B29,I30,H31)</f>
        <v>252</v>
      </c>
      <c r="I23" s="4">
        <f>SUM(H24,G25,F26,E27,D28,C29,B30,I31)</f>
        <v>252</v>
      </c>
      <c r="J23" s="5">
        <f>SUM(I24,H25,G26,F27,E28,D29,C30,B31)</f>
        <v>252</v>
      </c>
      <c r="L23" s="1">
        <f>SUM(M24,N25,O26,P27,Q28,R29,S30,T31)</f>
        <v>252</v>
      </c>
      <c r="M23" s="2" t="str">
        <f>IF(MIN(U24:U31,M32:T32)=MAX(U24:U31,M32:T32),IF(MIN(N23:U23,L23:L30)=MAX(N23:U23,L23:L30),"pan",IF(U23=L23,"mgc","semi")))</f>
        <v>pan</v>
      </c>
      <c r="N23" s="3">
        <f>SUM(M24,T25,S26,R27,Q28,P29,O30,N31)</f>
        <v>252</v>
      </c>
      <c r="O23" s="4">
        <f>SUM(N24,M25,T26,S27,R28,Q29,P30,O31)</f>
        <v>252</v>
      </c>
      <c r="P23" s="4">
        <f>SUM(O24,N25,M26,T27,S28,R29,Q30,P31)</f>
        <v>252</v>
      </c>
      <c r="Q23" s="4">
        <f>SUM(P24,O25,N26,M27,T28,S29,R30,Q31)</f>
        <v>252</v>
      </c>
      <c r="R23" s="4">
        <f>SUM(Q24,P25,O26,N27,M28,T29,S30,R31)</f>
        <v>252</v>
      </c>
      <c r="S23" s="4">
        <f>SUM(R24,Q25,P26,O27,N28,M29,T30,S31)</f>
        <v>252</v>
      </c>
      <c r="T23" s="4">
        <f>SUM(S24,R25,Q26,P27,O28,N29,M30,T31)</f>
        <v>252</v>
      </c>
      <c r="U23" s="5">
        <f>SUM(T24,S25,R26,Q27,P28,O29,N30,M31)</f>
        <v>252</v>
      </c>
    </row>
    <row r="24" spans="1:35">
      <c r="A24" s="6">
        <f>SUM(B25,C26,D27,E28,F29,G30,H31,I24)</f>
        <v>252</v>
      </c>
      <c r="B24" s="7">
        <v>0</v>
      </c>
      <c r="C24" s="7">
        <v>15</v>
      </c>
      <c r="D24" s="7">
        <v>16</v>
      </c>
      <c r="E24" s="7">
        <v>31</v>
      </c>
      <c r="F24" s="7">
        <v>49</v>
      </c>
      <c r="G24" s="7">
        <v>62</v>
      </c>
      <c r="H24" s="7">
        <v>33</v>
      </c>
      <c r="I24" s="7">
        <v>46</v>
      </c>
      <c r="J24" s="9">
        <f t="shared" ref="J24:J31" si="6">SUM(B24:I24)</f>
        <v>252</v>
      </c>
      <c r="L24" s="6">
        <f>SUM(M25,N26,O27,P28,Q29,R30,S31,T24)</f>
        <v>252</v>
      </c>
      <c r="M24" s="7">
        <v>0</v>
      </c>
      <c r="N24" s="7">
        <v>15</v>
      </c>
      <c r="O24" s="7">
        <v>49</v>
      </c>
      <c r="P24" s="7">
        <v>62</v>
      </c>
      <c r="Q24" s="7">
        <v>16</v>
      </c>
      <c r="R24" s="7">
        <v>31</v>
      </c>
      <c r="S24" s="7">
        <v>33</v>
      </c>
      <c r="T24" s="7">
        <v>46</v>
      </c>
      <c r="U24" s="9">
        <f t="shared" ref="U24:U31" si="7">SUM(M24:T24)</f>
        <v>252</v>
      </c>
    </row>
    <row r="25" spans="1:35">
      <c r="A25" s="6">
        <f>SUM(B26,C27,D28,E29,F30,G31,H24,I25)</f>
        <v>252</v>
      </c>
      <c r="B25" s="7">
        <v>51</v>
      </c>
      <c r="C25" s="7">
        <v>60</v>
      </c>
      <c r="D25" s="7">
        <v>35</v>
      </c>
      <c r="E25" s="7">
        <v>44</v>
      </c>
      <c r="F25" s="7">
        <v>2</v>
      </c>
      <c r="G25" s="7">
        <v>13</v>
      </c>
      <c r="H25" s="7">
        <v>18</v>
      </c>
      <c r="I25" s="7">
        <v>29</v>
      </c>
      <c r="J25" s="10">
        <f t="shared" si="6"/>
        <v>252</v>
      </c>
      <c r="L25" s="6">
        <f>SUM(M26,N27,O28,P29,Q30,R31,S24,T25)</f>
        <v>252</v>
      </c>
      <c r="M25" s="7">
        <v>51</v>
      </c>
      <c r="N25" s="7">
        <v>60</v>
      </c>
      <c r="O25" s="7">
        <v>2</v>
      </c>
      <c r="P25" s="7">
        <v>13</v>
      </c>
      <c r="Q25" s="7">
        <v>35</v>
      </c>
      <c r="R25" s="7">
        <v>44</v>
      </c>
      <c r="S25" s="7">
        <v>18</v>
      </c>
      <c r="T25" s="7">
        <v>29</v>
      </c>
      <c r="U25" s="10">
        <f t="shared" si="7"/>
        <v>252</v>
      </c>
    </row>
    <row r="26" spans="1:35">
      <c r="A26" s="6">
        <f>SUM(B27,C28,D29,E30,F31,G24,H25,I26)</f>
        <v>252</v>
      </c>
      <c r="B26" s="7">
        <v>4</v>
      </c>
      <c r="C26" s="7">
        <v>11</v>
      </c>
      <c r="D26" s="7">
        <v>20</v>
      </c>
      <c r="E26" s="7">
        <v>27</v>
      </c>
      <c r="F26" s="7">
        <v>53</v>
      </c>
      <c r="G26" s="7">
        <v>58</v>
      </c>
      <c r="H26" s="7">
        <v>37</v>
      </c>
      <c r="I26" s="7">
        <v>42</v>
      </c>
      <c r="J26" s="10">
        <f t="shared" si="6"/>
        <v>252</v>
      </c>
      <c r="L26" s="6">
        <f>SUM(M27,N28,O29,P30,Q31,R24,S25,T26)</f>
        <v>252</v>
      </c>
      <c r="M26" s="7">
        <v>14</v>
      </c>
      <c r="N26" s="7">
        <v>1</v>
      </c>
      <c r="O26" s="7">
        <v>63</v>
      </c>
      <c r="P26" s="7">
        <v>48</v>
      </c>
      <c r="Q26" s="7">
        <v>30</v>
      </c>
      <c r="R26" s="7">
        <v>17</v>
      </c>
      <c r="S26" s="7">
        <v>47</v>
      </c>
      <c r="T26" s="7">
        <v>32</v>
      </c>
      <c r="U26" s="10">
        <f t="shared" si="7"/>
        <v>252</v>
      </c>
    </row>
    <row r="27" spans="1:35">
      <c r="A27" s="6">
        <f>SUM(B28,C29,D30,E31,F24,G25,H26,I27)</f>
        <v>252</v>
      </c>
      <c r="B27" s="7">
        <v>55</v>
      </c>
      <c r="C27" s="7">
        <v>56</v>
      </c>
      <c r="D27" s="7">
        <v>39</v>
      </c>
      <c r="E27" s="7">
        <v>40</v>
      </c>
      <c r="F27" s="7">
        <v>6</v>
      </c>
      <c r="G27" s="7">
        <v>9</v>
      </c>
      <c r="H27" s="7">
        <v>22</v>
      </c>
      <c r="I27" s="7">
        <v>25</v>
      </c>
      <c r="J27" s="10">
        <f t="shared" si="6"/>
        <v>252</v>
      </c>
      <c r="L27" s="6">
        <f>SUM(M28,N29,O30,P31,Q24,R25,S26,T27)</f>
        <v>252</v>
      </c>
      <c r="M27" s="7">
        <v>61</v>
      </c>
      <c r="N27" s="7">
        <v>50</v>
      </c>
      <c r="O27" s="7">
        <v>12</v>
      </c>
      <c r="P27" s="7">
        <v>3</v>
      </c>
      <c r="Q27" s="7">
        <v>45</v>
      </c>
      <c r="R27" s="7">
        <v>34</v>
      </c>
      <c r="S27" s="7">
        <v>28</v>
      </c>
      <c r="T27" s="7">
        <v>19</v>
      </c>
      <c r="U27" s="10">
        <f t="shared" si="7"/>
        <v>252</v>
      </c>
    </row>
    <row r="28" spans="1:35">
      <c r="A28" s="6">
        <f>SUM(B29,C30,D31,E24,F25,G26,H27,I28)</f>
        <v>252</v>
      </c>
      <c r="B28" s="7">
        <v>14</v>
      </c>
      <c r="C28" s="7">
        <v>1</v>
      </c>
      <c r="D28" s="7">
        <v>30</v>
      </c>
      <c r="E28" s="7">
        <v>17</v>
      </c>
      <c r="F28" s="7">
        <v>63</v>
      </c>
      <c r="G28" s="7">
        <v>48</v>
      </c>
      <c r="H28" s="7">
        <v>47</v>
      </c>
      <c r="I28" s="7">
        <v>32</v>
      </c>
      <c r="J28" s="10">
        <f t="shared" si="6"/>
        <v>252</v>
      </c>
      <c r="L28" s="6">
        <f>SUM(M29,N30,O31,P24,Q25,R26,S27,T28)</f>
        <v>252</v>
      </c>
      <c r="M28" s="7">
        <v>4</v>
      </c>
      <c r="N28" s="7">
        <v>11</v>
      </c>
      <c r="O28" s="7">
        <v>53</v>
      </c>
      <c r="P28" s="7">
        <v>58</v>
      </c>
      <c r="Q28" s="7">
        <v>20</v>
      </c>
      <c r="R28" s="7">
        <v>27</v>
      </c>
      <c r="S28" s="7">
        <v>37</v>
      </c>
      <c r="T28" s="7">
        <v>42</v>
      </c>
      <c r="U28" s="10">
        <f t="shared" si="7"/>
        <v>252</v>
      </c>
    </row>
    <row r="29" spans="1:35">
      <c r="A29" s="6">
        <f>SUM(B30,C31,D24,E25,F26,G27,H28,I29)</f>
        <v>252</v>
      </c>
      <c r="B29" s="7">
        <v>61</v>
      </c>
      <c r="C29" s="7">
        <v>50</v>
      </c>
      <c r="D29" s="7">
        <v>45</v>
      </c>
      <c r="E29" s="7">
        <v>34</v>
      </c>
      <c r="F29" s="7">
        <v>12</v>
      </c>
      <c r="G29" s="7">
        <v>3</v>
      </c>
      <c r="H29" s="7">
        <v>28</v>
      </c>
      <c r="I29" s="7">
        <v>19</v>
      </c>
      <c r="J29" s="10">
        <f t="shared" si="6"/>
        <v>252</v>
      </c>
      <c r="L29" s="6">
        <f>SUM(M30,N31,O24,P25,Q26,R27,S28,T29)</f>
        <v>252</v>
      </c>
      <c r="M29" s="7">
        <v>55</v>
      </c>
      <c r="N29" s="7">
        <v>56</v>
      </c>
      <c r="O29" s="7">
        <v>6</v>
      </c>
      <c r="P29" s="7">
        <v>9</v>
      </c>
      <c r="Q29" s="7">
        <v>39</v>
      </c>
      <c r="R29" s="7">
        <v>40</v>
      </c>
      <c r="S29" s="7">
        <v>22</v>
      </c>
      <c r="T29" s="7">
        <v>25</v>
      </c>
      <c r="U29" s="10">
        <f t="shared" si="7"/>
        <v>252</v>
      </c>
    </row>
    <row r="30" spans="1:35">
      <c r="A30" s="11">
        <f>SUM(B31,C24,D25,E26,F27,G28,H29,I30)</f>
        <v>252</v>
      </c>
      <c r="B30" s="7">
        <v>10</v>
      </c>
      <c r="C30" s="7">
        <v>5</v>
      </c>
      <c r="D30" s="7">
        <v>26</v>
      </c>
      <c r="E30" s="7">
        <v>21</v>
      </c>
      <c r="F30" s="7">
        <v>59</v>
      </c>
      <c r="G30" s="7">
        <v>52</v>
      </c>
      <c r="H30" s="7">
        <v>43</v>
      </c>
      <c r="I30" s="7">
        <v>36</v>
      </c>
      <c r="J30" s="10">
        <f t="shared" si="6"/>
        <v>252</v>
      </c>
      <c r="L30" s="11">
        <f>SUM(M31,N24,O25,P26,Q27,R28,S29,T30)</f>
        <v>252</v>
      </c>
      <c r="M30" s="7">
        <v>10</v>
      </c>
      <c r="N30" s="7">
        <v>5</v>
      </c>
      <c r="O30" s="7">
        <v>59</v>
      </c>
      <c r="P30" s="7">
        <v>52</v>
      </c>
      <c r="Q30" s="7">
        <v>26</v>
      </c>
      <c r="R30" s="7">
        <v>21</v>
      </c>
      <c r="S30" s="7">
        <v>43</v>
      </c>
      <c r="T30" s="7">
        <v>36</v>
      </c>
      <c r="U30" s="10">
        <f t="shared" si="7"/>
        <v>252</v>
      </c>
    </row>
    <row r="31" spans="1:35">
      <c r="A31" s="12"/>
      <c r="B31" s="7">
        <v>57</v>
      </c>
      <c r="C31" s="7">
        <v>54</v>
      </c>
      <c r="D31" s="7">
        <v>41</v>
      </c>
      <c r="E31" s="7">
        <v>38</v>
      </c>
      <c r="F31" s="7">
        <v>8</v>
      </c>
      <c r="G31" s="7">
        <v>7</v>
      </c>
      <c r="H31" s="7">
        <v>24</v>
      </c>
      <c r="I31" s="7">
        <v>23</v>
      </c>
      <c r="J31" s="13">
        <f t="shared" si="6"/>
        <v>252</v>
      </c>
      <c r="L31" s="12"/>
      <c r="M31" s="7">
        <v>57</v>
      </c>
      <c r="N31" s="7">
        <v>54</v>
      </c>
      <c r="O31" s="7">
        <v>8</v>
      </c>
      <c r="P31" s="7">
        <v>7</v>
      </c>
      <c r="Q31" s="7">
        <v>41</v>
      </c>
      <c r="R31" s="7">
        <v>38</v>
      </c>
      <c r="S31" s="7">
        <v>24</v>
      </c>
      <c r="T31" s="7">
        <v>23</v>
      </c>
      <c r="U31" s="13">
        <f t="shared" si="7"/>
        <v>252</v>
      </c>
    </row>
    <row r="32" spans="1:35">
      <c r="A32" s="14"/>
      <c r="B32" s="15">
        <f t="shared" ref="B32:I32" si="8">SUM(B24:B31)</f>
        <v>252</v>
      </c>
      <c r="C32" s="16">
        <f t="shared" si="8"/>
        <v>252</v>
      </c>
      <c r="D32" s="16">
        <f t="shared" si="8"/>
        <v>252</v>
      </c>
      <c r="E32" s="16">
        <f t="shared" si="8"/>
        <v>252</v>
      </c>
      <c r="F32" s="16">
        <f t="shared" si="8"/>
        <v>252</v>
      </c>
      <c r="G32" s="16">
        <f t="shared" si="8"/>
        <v>252</v>
      </c>
      <c r="H32" s="16">
        <f t="shared" si="8"/>
        <v>252</v>
      </c>
      <c r="I32" s="17">
        <f t="shared" si="8"/>
        <v>252</v>
      </c>
      <c r="J32" s="2"/>
      <c r="L32" s="14"/>
      <c r="M32" s="15">
        <f t="shared" ref="M32:T32" si="9">SUM(M24:M31)</f>
        <v>252</v>
      </c>
      <c r="N32" s="16">
        <f t="shared" si="9"/>
        <v>252</v>
      </c>
      <c r="O32" s="16">
        <f t="shared" si="9"/>
        <v>252</v>
      </c>
      <c r="P32" s="16">
        <f t="shared" si="9"/>
        <v>252</v>
      </c>
      <c r="Q32" s="16">
        <f t="shared" si="9"/>
        <v>252</v>
      </c>
      <c r="R32" s="16">
        <f t="shared" si="9"/>
        <v>252</v>
      </c>
      <c r="S32" s="16">
        <f t="shared" si="9"/>
        <v>252</v>
      </c>
      <c r="T32" s="17">
        <f t="shared" si="9"/>
        <v>252</v>
      </c>
      <c r="U32" s="2"/>
    </row>
    <row r="34" spans="1:34">
      <c r="B34" s="127" t="str">
        <f>IF(ISERR(FIND("^",$A$5)),"",MID($A$5,FIND("^",$A$5),FIND("]",$A$5,FIND("^",$A$5))-FIND("^",$A$5)+1))</f>
        <v/>
      </c>
      <c r="C34" s="128"/>
      <c r="D34" s="128"/>
      <c r="E34" s="128"/>
      <c r="F34" s="128"/>
      <c r="G34" s="128"/>
      <c r="H34" s="98"/>
      <c r="I34" s="98"/>
      <c r="J34" s="98"/>
      <c r="K34" s="98"/>
      <c r="L34" s="98"/>
      <c r="M34" s="98"/>
      <c r="N34" s="98"/>
      <c r="O34" s="98"/>
      <c r="P34" s="99"/>
    </row>
    <row r="35" spans="1:34">
      <c r="B35" s="125" t="str">
        <f>IF(ISERR(FIND("#",$A$5)),"",MID($A$5,FIND("#",$A$5),FIND("]",$A$5,FIND("#",$A$5))-FIND("#",$A$5)+1))</f>
        <v/>
      </c>
      <c r="C35" s="126"/>
      <c r="D35" s="126"/>
      <c r="E35" s="126"/>
      <c r="F35" s="126"/>
      <c r="G35" s="126"/>
      <c r="H35" s="100"/>
      <c r="I35" s="100" t="str">
        <f t="array" ref="I35:N35">IF(B35="","",VALUE(MID(B35,2*(COLUMN()-COLUMN(I35))+3,1)))</f>
        <v/>
      </c>
      <c r="J35" s="100" t="str">
        <v/>
      </c>
      <c r="K35" s="100" t="str">
        <v/>
      </c>
      <c r="L35" s="100" t="str">
        <v/>
      </c>
      <c r="M35" s="100" t="str">
        <v/>
      </c>
      <c r="N35" s="100" t="str">
        <v/>
      </c>
      <c r="O35" s="100"/>
      <c r="P35" s="101"/>
    </row>
    <row r="36" spans="1:34">
      <c r="B36" s="125" t="str">
        <f>IF(ISERR(FIND("_1",$A$5)),"",MID($A$5,FIND("_1",$A$5),FIND("]",$A$5,FIND("_1",$A$5))-FIND("_1",$A$5)+1))</f>
        <v/>
      </c>
      <c r="C36" s="126"/>
      <c r="D36" s="126"/>
      <c r="E36" s="126"/>
      <c r="F36" s="126"/>
      <c r="G36" s="126"/>
      <c r="H36" s="100"/>
      <c r="I36" s="100" t="str">
        <f t="array" ref="I36:P36">IF(B36="","",VALUE(MID(B36,2*(COLUMN()-COLUMN(I36))+4,1)))</f>
        <v/>
      </c>
      <c r="J36" s="100" t="str">
        <v/>
      </c>
      <c r="K36" s="100" t="str">
        <v/>
      </c>
      <c r="L36" s="100" t="str">
        <v/>
      </c>
      <c r="M36" s="100" t="str">
        <v/>
      </c>
      <c r="N36" s="100" t="str">
        <v/>
      </c>
      <c r="O36" s="100" t="str">
        <v/>
      </c>
      <c r="P36" s="101" t="str">
        <v/>
      </c>
    </row>
    <row r="37" spans="1:34">
      <c r="B37" s="125" t="str">
        <f>IF(ISERR(FIND("_2",$A$5)),"",MID($A$5,FIND("_2",$A$5),FIND("]",$A$5,FIND("_2",$A$5))-FIND("_2",$A$5)+1))</f>
        <v/>
      </c>
      <c r="C37" s="126"/>
      <c r="D37" s="126"/>
      <c r="E37" s="126"/>
      <c r="F37" s="126"/>
      <c r="G37" s="126"/>
      <c r="H37" s="100"/>
      <c r="I37" s="100" t="str">
        <f t="array" ref="I37:P37">IF(B37="","",VALUE(MID(B37,2*(COLUMN()-COLUMN(I37))+4,1)))</f>
        <v/>
      </c>
      <c r="J37" s="100" t="str">
        <v/>
      </c>
      <c r="K37" s="100" t="str">
        <v/>
      </c>
      <c r="L37" s="100" t="str">
        <v/>
      </c>
      <c r="M37" s="100" t="str">
        <v/>
      </c>
      <c r="N37" s="100" t="str">
        <v/>
      </c>
      <c r="O37" s="100" t="str">
        <v/>
      </c>
      <c r="P37" s="101" t="str">
        <v/>
      </c>
    </row>
    <row r="38" spans="1:34">
      <c r="B38" s="121" t="str">
        <f>IF(ISERR(FIND("_3",$A$5)),"",MID($A$5,FIND("_3",$A$5),FIND("]",$A$5,FIND("_3",$A$5))-FIND("_3",$A$5)+1))</f>
        <v/>
      </c>
      <c r="C38" s="114"/>
      <c r="D38" s="114"/>
      <c r="E38" s="114"/>
      <c r="F38" s="114"/>
      <c r="G38" s="114"/>
      <c r="H38" s="102"/>
      <c r="I38" s="102" t="str">
        <f t="array" ref="I38:P38">IF(B38="","",VALUE(MID(B38,2*(COLUMN()-COLUMN(I38))+4,1)))</f>
        <v/>
      </c>
      <c r="J38" s="102" t="str">
        <v/>
      </c>
      <c r="K38" s="102" t="str">
        <v/>
      </c>
      <c r="L38" s="102" t="str">
        <v/>
      </c>
      <c r="M38" s="102" t="str">
        <v/>
      </c>
      <c r="N38" s="102" t="str">
        <v/>
      </c>
      <c r="O38" s="102" t="str">
        <v/>
      </c>
      <c r="P38" s="103" t="str">
        <v/>
      </c>
    </row>
    <row r="41" spans="1:34">
      <c r="C41" s="114" t="str">
        <f>QualifierCalculation!Q75</f>
        <v>compact  Franklin</v>
      </c>
      <c r="D41" s="114"/>
      <c r="E41" s="114"/>
      <c r="F41" s="114"/>
      <c r="G41" s="114"/>
      <c r="H41" s="114"/>
      <c r="N41" s="114" t="str">
        <f>QualifierCalculation!AB75</f>
        <v>compact  Franklin</v>
      </c>
      <c r="O41" s="114"/>
      <c r="P41" s="114"/>
      <c r="Q41" s="114"/>
      <c r="R41" s="114"/>
      <c r="S41" s="114"/>
      <c r="AA41" s="114" t="str">
        <f>QualifierCalculation!AM75</f>
        <v>compact  Franklin</v>
      </c>
      <c r="AB41" s="114"/>
      <c r="AC41" s="114"/>
      <c r="AD41" s="114"/>
      <c r="AE41" s="114"/>
      <c r="AF41" s="114"/>
    </row>
    <row r="42" spans="1:34">
      <c r="A42" s="90" t="s">
        <v>3</v>
      </c>
      <c r="B42" s="91">
        <v>0</v>
      </c>
      <c r="C42" s="92">
        <v>1</v>
      </c>
      <c r="D42" s="92">
        <v>4</v>
      </c>
      <c r="E42" s="92">
        <v>5</v>
      </c>
      <c r="F42" s="92">
        <v>2</v>
      </c>
      <c r="G42" s="92">
        <v>3</v>
      </c>
      <c r="H42" s="92">
        <v>6</v>
      </c>
      <c r="I42" s="93">
        <v>7</v>
      </c>
      <c r="L42" s="90" t="s">
        <v>3</v>
      </c>
      <c r="M42" s="83">
        <f>IF(B46&lt;D46,0,2)</f>
        <v>0</v>
      </c>
      <c r="N42" s="84">
        <f>IF(C46&lt;E46,1,3)</f>
        <v>1</v>
      </c>
      <c r="O42" s="84">
        <f>IF(B46&lt;D46,2,0)</f>
        <v>2</v>
      </c>
      <c r="P42" s="84">
        <f>IF(C46&lt;E46,3,1)</f>
        <v>3</v>
      </c>
      <c r="Q42" s="84">
        <f>IF(F46&lt;H46,4,6)</f>
        <v>4</v>
      </c>
      <c r="R42" s="84">
        <f>IF(G46&lt;I46,5,7)</f>
        <v>5</v>
      </c>
      <c r="S42" s="84">
        <f>IF(F46&lt;H46,6,4)</f>
        <v>6</v>
      </c>
      <c r="T42" s="85">
        <f>IF(G46&lt;I46,7,5)</f>
        <v>7</v>
      </c>
      <c r="U42" s="107">
        <f>IF(MIN(C46,E46)&lt;MIN(B47,B49),0,1)</f>
        <v>0</v>
      </c>
      <c r="X42" s="90" t="s">
        <v>3</v>
      </c>
      <c r="Y42" s="81">
        <f t="array" ref="Y42:Y43">Y7:Y8</f>
        <v>127</v>
      </c>
      <c r="Z42" s="91">
        <f t="array" ref="Z42:AG42">INDEX(IF($H$2=1,SquareData!$D$10:$K$137,SquareData!$N$10:$U$137),PanDiagonalSquares!Y42+1,COLUMN()-COLUMN(PanDiagonalSquares!Z42)+1)</f>
        <v>7</v>
      </c>
      <c r="AA42" s="92">
        <v>6</v>
      </c>
      <c r="AB42" s="92">
        <v>5</v>
      </c>
      <c r="AC42" s="92">
        <v>4</v>
      </c>
      <c r="AD42" s="92">
        <v>3</v>
      </c>
      <c r="AE42" s="92">
        <v>2</v>
      </c>
      <c r="AF42" s="92">
        <v>1</v>
      </c>
      <c r="AG42" s="93">
        <v>0</v>
      </c>
      <c r="AH42" s="89">
        <f>IF(MIN(O11,Q11)&lt;MIN(N12,N14),0,1)</f>
        <v>0</v>
      </c>
    </row>
    <row r="43" spans="1:34">
      <c r="A43" s="90" t="s">
        <v>4</v>
      </c>
      <c r="B43" s="104">
        <v>0</v>
      </c>
      <c r="C43" s="105">
        <v>1</v>
      </c>
      <c r="D43" s="105">
        <v>4</v>
      </c>
      <c r="E43" s="105">
        <v>5</v>
      </c>
      <c r="F43" s="105">
        <v>2</v>
      </c>
      <c r="G43" s="105">
        <v>3</v>
      </c>
      <c r="H43" s="105">
        <v>6</v>
      </c>
      <c r="I43" s="106">
        <v>7</v>
      </c>
      <c r="L43" s="90" t="s">
        <v>4</v>
      </c>
      <c r="M43" s="86">
        <f>IF(B46&lt;B48,0,2)</f>
        <v>0</v>
      </c>
      <c r="N43" s="87">
        <f>IF(B47&lt;B49,1,3)</f>
        <v>1</v>
      </c>
      <c r="O43" s="87">
        <f>IF(B46&lt;B48,2,0)</f>
        <v>2</v>
      </c>
      <c r="P43" s="87">
        <f>IF(B47&lt;B49,3,1)</f>
        <v>3</v>
      </c>
      <c r="Q43" s="87">
        <f>IF(B50&lt;B52,4,6)</f>
        <v>4</v>
      </c>
      <c r="R43" s="87">
        <f>IF(B51&lt;B53,5,7)</f>
        <v>5</v>
      </c>
      <c r="S43" s="87">
        <f>IF(B50&lt;B52,6,4)</f>
        <v>6</v>
      </c>
      <c r="T43" s="88">
        <f>IF(B51&lt;B53,7,5)</f>
        <v>7</v>
      </c>
      <c r="X43" s="90" t="s">
        <v>4</v>
      </c>
      <c r="Y43" s="82">
        <v>127</v>
      </c>
      <c r="Z43" s="91">
        <f t="array" ref="Z43:AG43">INDEX(IF($H$2=1,SquareData!$D$10:$K$137,SquareData!$N$10:$U$137),PanDiagonalSquares!Y43+1,COLUMN()-COLUMN(PanDiagonalSquares!Z43)+1)</f>
        <v>7</v>
      </c>
      <c r="AA43" s="92">
        <v>6</v>
      </c>
      <c r="AB43" s="92">
        <v>5</v>
      </c>
      <c r="AC43" s="92">
        <v>4</v>
      </c>
      <c r="AD43" s="92">
        <v>3</v>
      </c>
      <c r="AE43" s="92">
        <v>2</v>
      </c>
      <c r="AF43" s="92">
        <v>1</v>
      </c>
      <c r="AG43" s="93">
        <v>0</v>
      </c>
    </row>
    <row r="44" spans="1:34">
      <c r="A44" s="118" t="str">
        <f>A9&amp;IF(J42=1,"^[1,0]","")&amp;"_3["&amp;B43&amp;C43&amp;D43&amp;E43&amp;F43&amp;G43&amp;H43&amp;I43&amp;"]"</f>
        <v>CC_3[01452367]</v>
      </c>
      <c r="B44" s="119"/>
      <c r="C44" s="119"/>
      <c r="D44" s="119"/>
      <c r="E44" s="119"/>
      <c r="F44" s="119"/>
      <c r="G44" s="119"/>
      <c r="H44" s="119"/>
      <c r="I44" s="119"/>
      <c r="J44" s="120"/>
      <c r="L44" s="118" t="str">
        <f>A44&amp;IF(U42=1,"^[1,0]","")&amp;"_1["&amp;M42&amp;N42&amp;O42&amp;P42&amp;Q42&amp;R42&amp;S42&amp;T42&amp;"_2["&amp;M43&amp;N43&amp;O43&amp;P43&amp;Q43&amp;R43&amp;S43&amp;T43&amp;"]"</f>
        <v>CC_3[01452367]_1[01234567_2[01234567]</v>
      </c>
      <c r="M44" s="119"/>
      <c r="N44" s="119"/>
      <c r="O44" s="119"/>
      <c r="P44" s="119"/>
      <c r="Q44" s="119"/>
      <c r="R44" s="119"/>
      <c r="S44" s="119"/>
      <c r="T44" s="119"/>
      <c r="U44" s="120"/>
      <c r="Y44" s="118" t="str">
        <f>A44&amp;IF(AH42=1,"^[1,0]","")&amp;"_1["&amp;Z42&amp;AA42&amp;AB42&amp;AC42&amp;AD42&amp;AE42&amp;AF42&amp;AG42&amp;"]_2["&amp;Z43&amp;AA43&amp;AB43&amp;AC43&amp;AD43&amp;AE43&amp;AF43&amp;AG43&amp;"]"</f>
        <v>CC_3[01452367]_1[76543210]_2[76543210]</v>
      </c>
      <c r="Z44" s="119"/>
      <c r="AA44" s="119"/>
      <c r="AB44" s="119"/>
      <c r="AC44" s="119"/>
      <c r="AD44" s="119"/>
      <c r="AE44" s="119"/>
      <c r="AF44" s="119"/>
      <c r="AG44" s="119"/>
      <c r="AH44" s="120"/>
    </row>
    <row r="45" spans="1:34">
      <c r="A45" s="1">
        <f>SUM(B46,C47,D48,E49,F50,G51,H52,I53)</f>
        <v>252</v>
      </c>
      <c r="B45" s="2" t="str">
        <f>IF(MIN(J46:J53,B54:I54)=MAX(J46:J53,B54:I54),IF(MIN(C45:J45,A45:A52)=MAX(C45:J45,A45:A52),"pan",IF(J45=A45,"mgc","semi")))</f>
        <v>pan</v>
      </c>
      <c r="C45" s="3">
        <f>SUM(B46,I47,H48,G49,F50,E51,D52,C53)</f>
        <v>252</v>
      </c>
      <c r="D45" s="4">
        <f>SUM(C46,B47,I48,H49,G50,F51,E52,D53)</f>
        <v>252</v>
      </c>
      <c r="E45" s="4">
        <f>SUM(D46,C47,B48,I49,H50,G51,F52,E53)</f>
        <v>252</v>
      </c>
      <c r="F45" s="4">
        <f>SUM(E46,D47,C48,B49,I50,H51,G52,F53)</f>
        <v>252</v>
      </c>
      <c r="G45" s="4">
        <f>SUM(F46,E47,D48,C49,B50,I51,H52,G53)</f>
        <v>252</v>
      </c>
      <c r="H45" s="4">
        <f>SUM(G46,F47,E48,D49,C50,B51,I52,H53)</f>
        <v>252</v>
      </c>
      <c r="I45" s="4">
        <f>SUM(H46,G47,F48,E49,D50,C51,B52,I53)</f>
        <v>252</v>
      </c>
      <c r="J45" s="5">
        <f>SUM(I46,H47,G48,F49,E50,D51,C52,B53)</f>
        <v>252</v>
      </c>
      <c r="L45" s="1">
        <f>SUM(M46,N47,O48,P49,Q50,R51,S52,T53)</f>
        <v>252</v>
      </c>
      <c r="M45" s="2" t="str">
        <f>IF(MIN(U46:U53,M54:T54)=MAX(U46:U53,M54:T54),IF(MIN(N45:U45,L45:L52)=MAX(N45:U45,L45:L52),"pan",IF(U45=L45,"mgc","semi")))</f>
        <v>pan</v>
      </c>
      <c r="N45" s="3">
        <f>SUM(M46,T47,S48,R49,Q50,P51,O52,N53)</f>
        <v>252</v>
      </c>
      <c r="O45" s="4">
        <f>SUM(N46,M47,T48,S49,R50,Q51,P52,O53)</f>
        <v>252</v>
      </c>
      <c r="P45" s="4">
        <f>SUM(O46,N47,M48,T49,S50,R51,Q52,P53)</f>
        <v>252</v>
      </c>
      <c r="Q45" s="4">
        <f>SUM(P46,O47,N48,M49,T50,S51,R52,Q53)</f>
        <v>252</v>
      </c>
      <c r="R45" s="4">
        <f>SUM(Q46,P47,O48,N49,M50,T51,S52,R53)</f>
        <v>252</v>
      </c>
      <c r="S45" s="4">
        <f>SUM(R46,Q47,P48,O49,N50,M51,T52,S53)</f>
        <v>252</v>
      </c>
      <c r="T45" s="4">
        <f>SUM(S46,R47,Q48,P49,O50,N51,M52,T53)</f>
        <v>252</v>
      </c>
      <c r="U45" s="5">
        <f>SUM(T46,S47,R48,Q49,P50,O51,N52,M53)</f>
        <v>252</v>
      </c>
      <c r="Y45" s="1">
        <f>SUM(Z46,AA47,AB48,AC49,AD50,AE51,AF52,AG53)</f>
        <v>252</v>
      </c>
      <c r="Z45" s="2" t="str">
        <f>IF(MIN(AH46:AH53,Z54:AG54)=MAX(AH46:AH53,Z54:AG54),IF(MIN(AA45:AH45,Y45:Y52)=MAX(AA45:AH45,Y45:Y52),"pan",IF(AH45=Y45,"mgc","semi")))</f>
        <v>pan</v>
      </c>
      <c r="AA45" s="3">
        <f>SUM(Z46,AG47,AF48,AE49,AD50,AC51,AB52,AA53)</f>
        <v>252</v>
      </c>
      <c r="AB45" s="4">
        <f>SUM(AA46,Z47,AG48,AF49,AE50,AD51,AC52,AB53)</f>
        <v>252</v>
      </c>
      <c r="AC45" s="4">
        <f>SUM(AB46,AA47,Z48,AG49,AF50,AE51,AD52,AC53)</f>
        <v>252</v>
      </c>
      <c r="AD45" s="4">
        <f>SUM(AC46,AB47,AA48,Z49,AG50,AF51,AE52,AD53)</f>
        <v>252</v>
      </c>
      <c r="AE45" s="4">
        <f>SUM(AD46,AC47,AB48,AA49,Z50,AG51,AF52,AE53)</f>
        <v>252</v>
      </c>
      <c r="AF45" s="4">
        <f>SUM(AE46,AD47,AC48,AB49,AA50,Z51,AG52,AF53)</f>
        <v>252</v>
      </c>
      <c r="AG45" s="4">
        <f>SUM(AF46,AE47,AD48,AC49,AB50,AA51,Z52,AG53)</f>
        <v>252</v>
      </c>
      <c r="AH45" s="5">
        <f>SUM(AG46,AF47,AE48,AD49,AC50,AB51,AA52,Z53)</f>
        <v>252</v>
      </c>
    </row>
    <row r="46" spans="1:34">
      <c r="A46" s="6">
        <f>SUM(B47,C48,D49,E50,F51,G52,H53,I46)</f>
        <v>252</v>
      </c>
      <c r="B46" s="7">
        <f t="array" ref="B46:I53">INDEX(B11:I18,INDEX(B43:I43,1,ROW()-ROW(B46)+1)+1,INDEX(B42:I42,1,COLUMN()-COLUMN(B46)+1)+1)</f>
        <v>0</v>
      </c>
      <c r="C46" s="7">
        <v>15</v>
      </c>
      <c r="D46" s="7">
        <v>49</v>
      </c>
      <c r="E46" s="7">
        <v>62</v>
      </c>
      <c r="F46" s="7">
        <v>16</v>
      </c>
      <c r="G46" s="7">
        <v>31</v>
      </c>
      <c r="H46" s="7">
        <v>33</v>
      </c>
      <c r="I46" s="7">
        <v>46</v>
      </c>
      <c r="J46" s="9">
        <f t="shared" ref="J46:J53" si="10">SUM(B46:I46)</f>
        <v>252</v>
      </c>
      <c r="L46" s="6">
        <f>SUM(M47,N48,O49,P50,Q51,R52,S53,T46)</f>
        <v>252</v>
      </c>
      <c r="M46" s="7">
        <f t="array" ref="M46:T53">INDEX(IF(U42=1,TRANSPOSE(B46:I53),B46:I53),INDEX(M43:T43,1,ROW()-ROW(M46)+1)+1,INDEX(M42:T42,1,COLUMN()-COLUMN(M46)+1)+1)</f>
        <v>0</v>
      </c>
      <c r="N46" s="7">
        <v>15</v>
      </c>
      <c r="O46" s="7">
        <v>49</v>
      </c>
      <c r="P46" s="7">
        <v>62</v>
      </c>
      <c r="Q46" s="7">
        <v>16</v>
      </c>
      <c r="R46" s="7">
        <v>31</v>
      </c>
      <c r="S46" s="7">
        <v>33</v>
      </c>
      <c r="T46" s="7">
        <v>46</v>
      </c>
      <c r="U46" s="9">
        <f t="shared" ref="U46:U53" si="11">SUM(M46:T46)</f>
        <v>252</v>
      </c>
      <c r="Y46" s="6">
        <f>SUM(Z47,AA48,AB49,AC50,AD51,AE52,AF53,AG46)</f>
        <v>252</v>
      </c>
      <c r="Z46" s="7">
        <f t="array" ref="Z46:AG53">INDEX(IF(AH42=1,TRANSPOSE(B46:I53),B46:I53),INDEX(Z43:AG43,1,ROW()-ROW(Z46)+1)+1,INDEX(Z42:AG42,1,COLUMN()-COLUMN(Z46)+1)+1)</f>
        <v>23</v>
      </c>
      <c r="AA46" s="7">
        <v>24</v>
      </c>
      <c r="AB46" s="7">
        <v>38</v>
      </c>
      <c r="AC46" s="7">
        <v>41</v>
      </c>
      <c r="AD46" s="7">
        <v>7</v>
      </c>
      <c r="AE46" s="7">
        <v>8</v>
      </c>
      <c r="AF46" s="7">
        <v>54</v>
      </c>
      <c r="AG46" s="7">
        <v>57</v>
      </c>
      <c r="AH46" s="9">
        <f t="shared" ref="AH46:AH53" si="12">SUM(Z46:AG46)</f>
        <v>252</v>
      </c>
    </row>
    <row r="47" spans="1:34">
      <c r="A47" s="6">
        <f>SUM(B48,C49,D50,E51,F52,G53,H46,I47)</f>
        <v>252</v>
      </c>
      <c r="B47" s="7">
        <v>51</v>
      </c>
      <c r="C47" s="7">
        <v>60</v>
      </c>
      <c r="D47" s="7">
        <v>2</v>
      </c>
      <c r="E47" s="7">
        <v>13</v>
      </c>
      <c r="F47" s="7">
        <v>35</v>
      </c>
      <c r="G47" s="7">
        <v>44</v>
      </c>
      <c r="H47" s="7">
        <v>18</v>
      </c>
      <c r="I47" s="7">
        <v>29</v>
      </c>
      <c r="J47" s="10">
        <f t="shared" si="10"/>
        <v>252</v>
      </c>
      <c r="L47" s="6">
        <f>SUM(M48,N49,O50,P51,Q52,R53,S46,T47)</f>
        <v>252</v>
      </c>
      <c r="M47" s="7">
        <v>51</v>
      </c>
      <c r="N47" s="7">
        <v>60</v>
      </c>
      <c r="O47" s="7">
        <v>2</v>
      </c>
      <c r="P47" s="7">
        <v>13</v>
      </c>
      <c r="Q47" s="7">
        <v>35</v>
      </c>
      <c r="R47" s="7">
        <v>44</v>
      </c>
      <c r="S47" s="7">
        <v>18</v>
      </c>
      <c r="T47" s="7">
        <v>29</v>
      </c>
      <c r="U47" s="10">
        <f t="shared" si="11"/>
        <v>252</v>
      </c>
      <c r="Y47" s="6">
        <f>SUM(Z48,AA49,AB50,AC51,AD52,AE53,AF46,AG47)</f>
        <v>252</v>
      </c>
      <c r="Z47" s="7">
        <v>36</v>
      </c>
      <c r="AA47" s="7">
        <v>43</v>
      </c>
      <c r="AB47" s="7">
        <v>21</v>
      </c>
      <c r="AC47" s="7">
        <v>26</v>
      </c>
      <c r="AD47" s="7">
        <v>52</v>
      </c>
      <c r="AE47" s="7">
        <v>59</v>
      </c>
      <c r="AF47" s="7">
        <v>5</v>
      </c>
      <c r="AG47" s="7">
        <v>10</v>
      </c>
      <c r="AH47" s="10">
        <f t="shared" si="12"/>
        <v>252</v>
      </c>
    </row>
    <row r="48" spans="1:34">
      <c r="A48" s="6">
        <f>SUM(B49,C50,D51,E52,F53,G46,H47,I48)</f>
        <v>252</v>
      </c>
      <c r="B48" s="7">
        <v>14</v>
      </c>
      <c r="C48" s="7">
        <v>1</v>
      </c>
      <c r="D48" s="7">
        <v>63</v>
      </c>
      <c r="E48" s="7">
        <v>48</v>
      </c>
      <c r="F48" s="7">
        <v>30</v>
      </c>
      <c r="G48" s="7">
        <v>17</v>
      </c>
      <c r="H48" s="7">
        <v>47</v>
      </c>
      <c r="I48" s="7">
        <v>32</v>
      </c>
      <c r="J48" s="10">
        <f t="shared" si="10"/>
        <v>252</v>
      </c>
      <c r="L48" s="6">
        <f>SUM(M49,N50,O51,P52,Q53,R46,S47,T48)</f>
        <v>252</v>
      </c>
      <c r="M48" s="7">
        <v>14</v>
      </c>
      <c r="N48" s="7">
        <v>1</v>
      </c>
      <c r="O48" s="7">
        <v>63</v>
      </c>
      <c r="P48" s="7">
        <v>48</v>
      </c>
      <c r="Q48" s="7">
        <v>30</v>
      </c>
      <c r="R48" s="7">
        <v>17</v>
      </c>
      <c r="S48" s="7">
        <v>47</v>
      </c>
      <c r="T48" s="7">
        <v>32</v>
      </c>
      <c r="U48" s="10">
        <f t="shared" si="11"/>
        <v>252</v>
      </c>
      <c r="Y48" s="6">
        <f>SUM(Z49,AA50,AB51,AC52,AD53,AE46,AF47,AG48)</f>
        <v>252</v>
      </c>
      <c r="Z48" s="7">
        <v>25</v>
      </c>
      <c r="AA48" s="7">
        <v>22</v>
      </c>
      <c r="AB48" s="7">
        <v>40</v>
      </c>
      <c r="AC48" s="7">
        <v>39</v>
      </c>
      <c r="AD48" s="7">
        <v>9</v>
      </c>
      <c r="AE48" s="7">
        <v>6</v>
      </c>
      <c r="AF48" s="7">
        <v>56</v>
      </c>
      <c r="AG48" s="7">
        <v>55</v>
      </c>
      <c r="AH48" s="10">
        <f t="shared" si="12"/>
        <v>252</v>
      </c>
    </row>
    <row r="49" spans="1:35">
      <c r="A49" s="6">
        <f>SUM(B50,C51,D52,E53,F46,G47,H48,I49)</f>
        <v>252</v>
      </c>
      <c r="B49" s="7">
        <v>61</v>
      </c>
      <c r="C49" s="7">
        <v>50</v>
      </c>
      <c r="D49" s="7">
        <v>12</v>
      </c>
      <c r="E49" s="7">
        <v>3</v>
      </c>
      <c r="F49" s="7">
        <v>45</v>
      </c>
      <c r="G49" s="7">
        <v>34</v>
      </c>
      <c r="H49" s="7">
        <v>28</v>
      </c>
      <c r="I49" s="7">
        <v>19</v>
      </c>
      <c r="J49" s="10">
        <f t="shared" si="10"/>
        <v>252</v>
      </c>
      <c r="L49" s="6">
        <f>SUM(M50,N51,O52,P53,Q46,R47,S48,T49)</f>
        <v>252</v>
      </c>
      <c r="M49" s="7">
        <v>61</v>
      </c>
      <c r="N49" s="7">
        <v>50</v>
      </c>
      <c r="O49" s="7">
        <v>12</v>
      </c>
      <c r="P49" s="7">
        <v>3</v>
      </c>
      <c r="Q49" s="7">
        <v>45</v>
      </c>
      <c r="R49" s="7">
        <v>34</v>
      </c>
      <c r="S49" s="7">
        <v>28</v>
      </c>
      <c r="T49" s="7">
        <v>19</v>
      </c>
      <c r="U49" s="10">
        <f t="shared" si="11"/>
        <v>252</v>
      </c>
      <c r="Y49" s="6">
        <f>SUM(Z50,AA51,AB52,AC53,AD46,AE47,AF48,AG49)</f>
        <v>252</v>
      </c>
      <c r="Z49" s="7">
        <v>42</v>
      </c>
      <c r="AA49" s="7">
        <v>37</v>
      </c>
      <c r="AB49" s="7">
        <v>27</v>
      </c>
      <c r="AC49" s="7">
        <v>20</v>
      </c>
      <c r="AD49" s="7">
        <v>58</v>
      </c>
      <c r="AE49" s="7">
        <v>53</v>
      </c>
      <c r="AF49" s="7">
        <v>11</v>
      </c>
      <c r="AG49" s="7">
        <v>4</v>
      </c>
      <c r="AH49" s="10">
        <f t="shared" si="12"/>
        <v>252</v>
      </c>
    </row>
    <row r="50" spans="1:35">
      <c r="A50" s="6">
        <f>SUM(B51,C52,D53,E46,F47,G48,H49,I50)</f>
        <v>252</v>
      </c>
      <c r="B50" s="7">
        <v>4</v>
      </c>
      <c r="C50" s="7">
        <v>11</v>
      </c>
      <c r="D50" s="7">
        <v>53</v>
      </c>
      <c r="E50" s="7">
        <v>58</v>
      </c>
      <c r="F50" s="7">
        <v>20</v>
      </c>
      <c r="G50" s="7">
        <v>27</v>
      </c>
      <c r="H50" s="7">
        <v>37</v>
      </c>
      <c r="I50" s="7">
        <v>42</v>
      </c>
      <c r="J50" s="10">
        <f t="shared" si="10"/>
        <v>252</v>
      </c>
      <c r="L50" s="6">
        <f>SUM(M51,N52,O53,P46,Q47,R48,S49,T50)</f>
        <v>252</v>
      </c>
      <c r="M50" s="7">
        <v>4</v>
      </c>
      <c r="N50" s="7">
        <v>11</v>
      </c>
      <c r="O50" s="7">
        <v>53</v>
      </c>
      <c r="P50" s="7">
        <v>58</v>
      </c>
      <c r="Q50" s="7">
        <v>20</v>
      </c>
      <c r="R50" s="7">
        <v>27</v>
      </c>
      <c r="S50" s="7">
        <v>37</v>
      </c>
      <c r="T50" s="7">
        <v>42</v>
      </c>
      <c r="U50" s="10">
        <f t="shared" si="11"/>
        <v>252</v>
      </c>
      <c r="Y50" s="6">
        <f>SUM(Z51,AA52,AB53,AC46,AD47,AE48,AF49,AG50)</f>
        <v>252</v>
      </c>
      <c r="Z50" s="7">
        <v>19</v>
      </c>
      <c r="AA50" s="7">
        <v>28</v>
      </c>
      <c r="AB50" s="7">
        <v>34</v>
      </c>
      <c r="AC50" s="7">
        <v>45</v>
      </c>
      <c r="AD50" s="7">
        <v>3</v>
      </c>
      <c r="AE50" s="7">
        <v>12</v>
      </c>
      <c r="AF50" s="7">
        <v>50</v>
      </c>
      <c r="AG50" s="7">
        <v>61</v>
      </c>
      <c r="AH50" s="10">
        <f t="shared" si="12"/>
        <v>252</v>
      </c>
    </row>
    <row r="51" spans="1:35">
      <c r="A51" s="6">
        <f>SUM(B52,C53,D46,E47,F48,G49,H50,I51)</f>
        <v>252</v>
      </c>
      <c r="B51" s="7">
        <v>55</v>
      </c>
      <c r="C51" s="7">
        <v>56</v>
      </c>
      <c r="D51" s="7">
        <v>6</v>
      </c>
      <c r="E51" s="7">
        <v>9</v>
      </c>
      <c r="F51" s="7">
        <v>39</v>
      </c>
      <c r="G51" s="7">
        <v>40</v>
      </c>
      <c r="H51" s="7">
        <v>22</v>
      </c>
      <c r="I51" s="7">
        <v>25</v>
      </c>
      <c r="J51" s="10">
        <f t="shared" si="10"/>
        <v>252</v>
      </c>
      <c r="L51" s="6">
        <f>SUM(M52,N53,O46,P47,Q48,R49,S50,T51)</f>
        <v>252</v>
      </c>
      <c r="M51" s="7">
        <v>55</v>
      </c>
      <c r="N51" s="7">
        <v>56</v>
      </c>
      <c r="O51" s="7">
        <v>6</v>
      </c>
      <c r="P51" s="7">
        <v>9</v>
      </c>
      <c r="Q51" s="7">
        <v>39</v>
      </c>
      <c r="R51" s="7">
        <v>40</v>
      </c>
      <c r="S51" s="7">
        <v>22</v>
      </c>
      <c r="T51" s="7">
        <v>25</v>
      </c>
      <c r="U51" s="10">
        <f t="shared" si="11"/>
        <v>252</v>
      </c>
      <c r="Y51" s="6">
        <f>SUM(Z52,AA53,AB46,AC47,AD48,AE49,AF50,AG51)</f>
        <v>252</v>
      </c>
      <c r="Z51" s="7">
        <v>32</v>
      </c>
      <c r="AA51" s="7">
        <v>47</v>
      </c>
      <c r="AB51" s="7">
        <v>17</v>
      </c>
      <c r="AC51" s="7">
        <v>30</v>
      </c>
      <c r="AD51" s="7">
        <v>48</v>
      </c>
      <c r="AE51" s="7">
        <v>63</v>
      </c>
      <c r="AF51" s="7">
        <v>1</v>
      </c>
      <c r="AG51" s="7">
        <v>14</v>
      </c>
      <c r="AH51" s="10">
        <f t="shared" si="12"/>
        <v>252</v>
      </c>
    </row>
    <row r="52" spans="1:35">
      <c r="A52" s="11">
        <f>SUM(B53,C46,D47,E48,F49,G50,H51,I52)</f>
        <v>252</v>
      </c>
      <c r="B52" s="7">
        <v>10</v>
      </c>
      <c r="C52" s="7">
        <v>5</v>
      </c>
      <c r="D52" s="7">
        <v>59</v>
      </c>
      <c r="E52" s="7">
        <v>52</v>
      </c>
      <c r="F52" s="7">
        <v>26</v>
      </c>
      <c r="G52" s="7">
        <v>21</v>
      </c>
      <c r="H52" s="7">
        <v>43</v>
      </c>
      <c r="I52" s="7">
        <v>36</v>
      </c>
      <c r="J52" s="10">
        <f t="shared" si="10"/>
        <v>252</v>
      </c>
      <c r="L52" s="11">
        <f>SUM(M53,N46,O47,P48,Q49,R50,S51,T52)</f>
        <v>252</v>
      </c>
      <c r="M52" s="7">
        <v>10</v>
      </c>
      <c r="N52" s="7">
        <v>5</v>
      </c>
      <c r="O52" s="7">
        <v>59</v>
      </c>
      <c r="P52" s="7">
        <v>52</v>
      </c>
      <c r="Q52" s="7">
        <v>26</v>
      </c>
      <c r="R52" s="7">
        <v>21</v>
      </c>
      <c r="S52" s="7">
        <v>43</v>
      </c>
      <c r="T52" s="7">
        <v>36</v>
      </c>
      <c r="U52" s="10">
        <f t="shared" si="11"/>
        <v>252</v>
      </c>
      <c r="Y52" s="11">
        <f>SUM(Z53,AA46,AB47,AC48,AD49,AE50,AF51,AG52)</f>
        <v>252</v>
      </c>
      <c r="Z52" s="7">
        <v>29</v>
      </c>
      <c r="AA52" s="7">
        <v>18</v>
      </c>
      <c r="AB52" s="7">
        <v>44</v>
      </c>
      <c r="AC52" s="7">
        <v>35</v>
      </c>
      <c r="AD52" s="7">
        <v>13</v>
      </c>
      <c r="AE52" s="7">
        <v>2</v>
      </c>
      <c r="AF52" s="7">
        <v>60</v>
      </c>
      <c r="AG52" s="7">
        <v>51</v>
      </c>
      <c r="AH52" s="10">
        <f t="shared" si="12"/>
        <v>252</v>
      </c>
    </row>
    <row r="53" spans="1:35">
      <c r="A53" s="12"/>
      <c r="B53" s="7">
        <v>57</v>
      </c>
      <c r="C53" s="7">
        <v>54</v>
      </c>
      <c r="D53" s="7">
        <v>8</v>
      </c>
      <c r="E53" s="7">
        <v>7</v>
      </c>
      <c r="F53" s="7">
        <v>41</v>
      </c>
      <c r="G53" s="7">
        <v>38</v>
      </c>
      <c r="H53" s="7">
        <v>24</v>
      </c>
      <c r="I53" s="7">
        <v>23</v>
      </c>
      <c r="J53" s="13">
        <f t="shared" si="10"/>
        <v>252</v>
      </c>
      <c r="L53" s="12"/>
      <c r="M53" s="7">
        <v>57</v>
      </c>
      <c r="N53" s="7">
        <v>54</v>
      </c>
      <c r="O53" s="7">
        <v>8</v>
      </c>
      <c r="P53" s="7">
        <v>7</v>
      </c>
      <c r="Q53" s="7">
        <v>41</v>
      </c>
      <c r="R53" s="7">
        <v>38</v>
      </c>
      <c r="S53" s="7">
        <v>24</v>
      </c>
      <c r="T53" s="7">
        <v>23</v>
      </c>
      <c r="U53" s="13">
        <f t="shared" si="11"/>
        <v>252</v>
      </c>
      <c r="Y53" s="12"/>
      <c r="Z53" s="7">
        <v>46</v>
      </c>
      <c r="AA53" s="7">
        <v>33</v>
      </c>
      <c r="AB53" s="7">
        <v>31</v>
      </c>
      <c r="AC53" s="7">
        <v>16</v>
      </c>
      <c r="AD53" s="7">
        <v>62</v>
      </c>
      <c r="AE53" s="7">
        <v>49</v>
      </c>
      <c r="AF53" s="7">
        <v>15</v>
      </c>
      <c r="AG53" s="7">
        <v>0</v>
      </c>
      <c r="AH53" s="13">
        <f t="shared" si="12"/>
        <v>252</v>
      </c>
    </row>
    <row r="54" spans="1:35">
      <c r="A54" s="14"/>
      <c r="B54" s="15">
        <f t="shared" ref="B54:I54" si="13">SUM(B46:B53)</f>
        <v>252</v>
      </c>
      <c r="C54" s="16">
        <f t="shared" si="13"/>
        <v>252</v>
      </c>
      <c r="D54" s="16">
        <f t="shared" si="13"/>
        <v>252</v>
      </c>
      <c r="E54" s="16">
        <f t="shared" si="13"/>
        <v>252</v>
      </c>
      <c r="F54" s="16">
        <f t="shared" si="13"/>
        <v>252</v>
      </c>
      <c r="G54" s="16">
        <f t="shared" si="13"/>
        <v>252</v>
      </c>
      <c r="H54" s="16">
        <f t="shared" si="13"/>
        <v>252</v>
      </c>
      <c r="I54" s="17">
        <f t="shared" si="13"/>
        <v>252</v>
      </c>
      <c r="J54" s="2"/>
      <c r="L54" s="14"/>
      <c r="M54" s="15">
        <f t="shared" ref="M54:T54" si="14">SUM(M46:M53)</f>
        <v>252</v>
      </c>
      <c r="N54" s="16">
        <f t="shared" si="14"/>
        <v>252</v>
      </c>
      <c r="O54" s="16">
        <f t="shared" si="14"/>
        <v>252</v>
      </c>
      <c r="P54" s="16">
        <f t="shared" si="14"/>
        <v>252</v>
      </c>
      <c r="Q54" s="16">
        <f t="shared" si="14"/>
        <v>252</v>
      </c>
      <c r="R54" s="16">
        <f t="shared" si="14"/>
        <v>252</v>
      </c>
      <c r="S54" s="16">
        <f t="shared" si="14"/>
        <v>252</v>
      </c>
      <c r="T54" s="17">
        <f t="shared" si="14"/>
        <v>252</v>
      </c>
      <c r="U54" s="2"/>
      <c r="Y54" s="14"/>
      <c r="Z54" s="15">
        <f t="shared" ref="Z54:AG54" si="15">SUM(Z46:Z53)</f>
        <v>252</v>
      </c>
      <c r="AA54" s="16">
        <f t="shared" si="15"/>
        <v>252</v>
      </c>
      <c r="AB54" s="16">
        <f t="shared" si="15"/>
        <v>252</v>
      </c>
      <c r="AC54" s="16">
        <f t="shared" si="15"/>
        <v>252</v>
      </c>
      <c r="AD54" s="16">
        <f t="shared" si="15"/>
        <v>252</v>
      </c>
      <c r="AE54" s="16">
        <f t="shared" si="15"/>
        <v>252</v>
      </c>
      <c r="AF54" s="16">
        <f t="shared" si="15"/>
        <v>252</v>
      </c>
      <c r="AG54" s="17">
        <f t="shared" si="15"/>
        <v>252</v>
      </c>
      <c r="AH54" s="2"/>
    </row>
    <row r="55" spans="1:35">
      <c r="AA55" s="97"/>
      <c r="AB55" s="97"/>
      <c r="AC55" s="97"/>
      <c r="AD55" s="97"/>
      <c r="AE55" s="97"/>
      <c r="AF55" s="97"/>
      <c r="AG55" s="97"/>
      <c r="AH55" s="97"/>
      <c r="AI55" s="97"/>
    </row>
    <row r="56" spans="1:35">
      <c r="AA56" s="97"/>
      <c r="AB56" s="97"/>
      <c r="AC56" s="97"/>
      <c r="AD56" s="97"/>
      <c r="AE56" s="97"/>
      <c r="AF56" s="97"/>
      <c r="AG56" s="97"/>
      <c r="AH56" s="97"/>
      <c r="AI56" s="97"/>
    </row>
    <row r="57" spans="1:35">
      <c r="AA57" s="97"/>
      <c r="AB57" s="97"/>
      <c r="AC57" s="97"/>
      <c r="AD57" s="97"/>
      <c r="AE57" s="97"/>
      <c r="AF57" s="97"/>
      <c r="AG57" s="97"/>
      <c r="AH57" s="97"/>
      <c r="AI57" s="97"/>
    </row>
    <row r="58" spans="1:35">
      <c r="AA58" s="97"/>
      <c r="AB58" s="97"/>
      <c r="AC58" s="97"/>
      <c r="AD58" s="97"/>
      <c r="AE58" s="97"/>
      <c r="AF58" s="97"/>
      <c r="AG58" s="97"/>
      <c r="AH58" s="97"/>
      <c r="AI58" s="97"/>
    </row>
    <row r="59" spans="1:35">
      <c r="AA59" s="97"/>
      <c r="AB59" s="97"/>
      <c r="AC59" s="97"/>
      <c r="AD59" s="97"/>
      <c r="AE59" s="97"/>
      <c r="AF59" s="97"/>
      <c r="AG59" s="97"/>
      <c r="AH59" s="97"/>
      <c r="AI59" s="97"/>
    </row>
    <row r="60" spans="1:35">
      <c r="AA60" s="97"/>
      <c r="AB60" s="97"/>
      <c r="AC60" s="97"/>
      <c r="AD60" s="97"/>
      <c r="AE60" s="97"/>
      <c r="AF60" s="97"/>
      <c r="AG60" s="97"/>
      <c r="AH60" s="97"/>
      <c r="AI60" s="97"/>
    </row>
    <row r="61" spans="1:35">
      <c r="AA61" s="97"/>
      <c r="AB61" s="97"/>
      <c r="AC61" s="97"/>
      <c r="AD61" s="97"/>
      <c r="AE61" s="97"/>
      <c r="AF61" s="97"/>
      <c r="AG61" s="97"/>
      <c r="AH61" s="97"/>
      <c r="AI61" s="97"/>
    </row>
    <row r="62" spans="1:35">
      <c r="AA62" s="97"/>
      <c r="AB62" s="97"/>
      <c r="AC62" s="97"/>
      <c r="AD62" s="97"/>
      <c r="AE62" s="97"/>
      <c r="AF62" s="97"/>
      <c r="AG62" s="97"/>
      <c r="AH62" s="97"/>
      <c r="AI62" s="97"/>
    </row>
    <row r="63" spans="1:35">
      <c r="AA63" s="97"/>
      <c r="AB63" s="97"/>
      <c r="AC63" s="97"/>
      <c r="AD63" s="97"/>
      <c r="AE63" s="97"/>
      <c r="AF63" s="97"/>
      <c r="AG63" s="97"/>
      <c r="AH63" s="97"/>
      <c r="AI63" s="97"/>
    </row>
  </sheetData>
  <sheetProtection sheet="1" objects="1" scenarios="1"/>
  <mergeCells count="22">
    <mergeCell ref="AA41:AF41"/>
    <mergeCell ref="Y44:AH44"/>
    <mergeCell ref="B38:G38"/>
    <mergeCell ref="A9:J9"/>
    <mergeCell ref="L44:U44"/>
    <mergeCell ref="N41:S41"/>
    <mergeCell ref="L9:U9"/>
    <mergeCell ref="A44:J44"/>
    <mergeCell ref="C41:H41"/>
    <mergeCell ref="A22:J22"/>
    <mergeCell ref="B35:G35"/>
    <mergeCell ref="B36:G36"/>
    <mergeCell ref="B37:G37"/>
    <mergeCell ref="B34:G34"/>
    <mergeCell ref="Y9:AH9"/>
    <mergeCell ref="L22:U22"/>
    <mergeCell ref="A2:G2"/>
    <mergeCell ref="A3:G3"/>
    <mergeCell ref="M6:T6"/>
    <mergeCell ref="C7:H7"/>
    <mergeCell ref="AA6:AF6"/>
    <mergeCell ref="A5:U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AM90"/>
  <sheetViews>
    <sheetView zoomScale="55" zoomScaleNormal="55" workbookViewId="0">
      <selection activeCell="A15" sqref="A15"/>
    </sheetView>
  </sheetViews>
  <sheetFormatPr defaultColWidth="4.7109375" defaultRowHeight="15"/>
  <sheetData>
    <row r="3" spans="1:39">
      <c r="A3" s="118" t="str">
        <f>"sq1"</f>
        <v>sq1</v>
      </c>
      <c r="B3" s="119"/>
      <c r="C3" s="119"/>
      <c r="D3" s="119"/>
      <c r="E3" s="119"/>
      <c r="F3" s="119"/>
      <c r="G3" s="119"/>
      <c r="H3" s="119"/>
      <c r="I3" s="119"/>
      <c r="J3" s="120"/>
      <c r="K3" s="18"/>
      <c r="L3" s="118" t="str">
        <f>"sq2"</f>
        <v>sq2</v>
      </c>
      <c r="M3" s="119"/>
      <c r="N3" s="119"/>
      <c r="O3" s="119"/>
      <c r="P3" s="119"/>
      <c r="Q3" s="119"/>
      <c r="R3" s="119"/>
      <c r="S3" s="119"/>
      <c r="T3" s="119"/>
      <c r="U3" s="120"/>
      <c r="V3" s="18"/>
      <c r="W3" s="118" t="s">
        <v>5</v>
      </c>
      <c r="X3" s="119"/>
      <c r="Y3" s="119"/>
      <c r="Z3" s="119"/>
      <c r="AA3" s="119"/>
      <c r="AB3" s="119"/>
      <c r="AC3" s="119"/>
      <c r="AD3" s="120"/>
      <c r="AE3" s="18"/>
      <c r="AF3" s="118" t="s">
        <v>6</v>
      </c>
      <c r="AG3" s="119"/>
      <c r="AH3" s="119"/>
      <c r="AI3" s="119"/>
      <c r="AJ3" s="119"/>
      <c r="AK3" s="119"/>
      <c r="AL3" s="119"/>
      <c r="AM3" s="120"/>
    </row>
    <row r="4" spans="1:39">
      <c r="A4" s="1">
        <f>SUM(B5,C6,D7,E8,F9,G10,H11,I12)</f>
        <v>28</v>
      </c>
      <c r="B4" s="2" t="str">
        <f>IF(MIN(J5:J12,B13:I13)=MAX(J5:J12,B13:I13),IF(MIN(C4:J4,A4:A11)=MAX(C4:J4,A4:A11),"pan",IF(J4=A4,"mgc","semi")))</f>
        <v>mgc</v>
      </c>
      <c r="C4" s="3">
        <f>SUM(B5,I6,H7,G8,F9,E10,D11,C12)</f>
        <v>32</v>
      </c>
      <c r="D4" s="4">
        <f>SUM(C5,B6,I7,H8,G9,F10,E11,D12)</f>
        <v>12</v>
      </c>
      <c r="E4" s="4">
        <f>SUM(D5,C6,B7,I8,H9,G10,F11,E12)</f>
        <v>26</v>
      </c>
      <c r="F4" s="4">
        <f>SUM(E5,D6,C7,B8,I9,H10,G11,F12)</f>
        <v>23</v>
      </c>
      <c r="G4" s="4">
        <f>SUM(F5,E6,D7,C8,B9,I10,H11,G12)</f>
        <v>40</v>
      </c>
      <c r="H4" s="4">
        <f>SUM(G5,F6,E7,D8,C9,B10,I11,H12)</f>
        <v>35</v>
      </c>
      <c r="I4" s="4">
        <f>SUM(H5,G6,F7,E8,D9,C10,B11,I12)</f>
        <v>28</v>
      </c>
      <c r="J4" s="5">
        <f>SUM(I5,H6,G7,F8,E9,D10,C11,B12)</f>
        <v>28</v>
      </c>
      <c r="K4" s="18"/>
      <c r="L4" s="1">
        <f>SUM(M5,N6,O7,P8,Q9,R10,S11,T12)</f>
        <v>28</v>
      </c>
      <c r="M4" s="2" t="str">
        <f>IF(MIN(U5:U12,M13:T13)=MAX(U5:U12,M13:T13),IF(MIN(N4:U4,L4:L11)=MAX(N4:U4,L4:L11),"pan",IF(U4=L4,"mgc","semi")))</f>
        <v>mgc</v>
      </c>
      <c r="N4" s="3">
        <f>SUM(M5,T6,S7,R8,Q9,P10,O11,N12)</f>
        <v>31</v>
      </c>
      <c r="O4" s="4">
        <f>SUM(N5,M6,T7,S8,R9,Q10,P11,O12)</f>
        <v>29</v>
      </c>
      <c r="P4" s="4">
        <f>SUM(O5,N6,M7,T8,S9,R10,Q11,P12)</f>
        <v>19</v>
      </c>
      <c r="Q4" s="4">
        <f>SUM(P5,O6,N7,M8,T9,S10,R11,Q12)</f>
        <v>28</v>
      </c>
      <c r="R4" s="4">
        <f>SUM(Q5,P6,O7,N8,M9,T10,S11,R12)</f>
        <v>31</v>
      </c>
      <c r="S4" s="4">
        <f>SUM(R5,Q6,P7,O8,N9,M10,T11,S12)</f>
        <v>19</v>
      </c>
      <c r="T4" s="4">
        <f>SUM(S5,R6,Q7,P8,O9,N10,M11,T12)</f>
        <v>39</v>
      </c>
      <c r="U4" s="5">
        <f>SUM(T5,S6,R7,Q8,P9,O10,N11,M12)</f>
        <v>28</v>
      </c>
      <c r="V4" s="18"/>
      <c r="W4" s="22">
        <v>0</v>
      </c>
      <c r="X4" s="24">
        <v>1</v>
      </c>
      <c r="Y4" s="24">
        <v>2</v>
      </c>
      <c r="Z4" s="24">
        <v>3</v>
      </c>
      <c r="AA4" s="24">
        <v>4</v>
      </c>
      <c r="AB4" s="24">
        <v>5</v>
      </c>
      <c r="AC4" s="24">
        <v>6</v>
      </c>
      <c r="AD4" s="23">
        <v>7</v>
      </c>
      <c r="AE4" s="18"/>
      <c r="AF4" s="22">
        <v>0</v>
      </c>
      <c r="AG4" s="24">
        <v>1</v>
      </c>
      <c r="AH4" s="24">
        <v>2</v>
      </c>
      <c r="AI4" s="24">
        <v>3</v>
      </c>
      <c r="AJ4" s="24">
        <v>4</v>
      </c>
      <c r="AK4" s="24">
        <v>5</v>
      </c>
      <c r="AL4" s="24">
        <v>6</v>
      </c>
      <c r="AM4" s="23">
        <v>7</v>
      </c>
    </row>
    <row r="5" spans="1:39">
      <c r="A5" s="6">
        <f>SUM(B6,C7,D8,E9,F10,G11,H12,I5)</f>
        <v>30</v>
      </c>
      <c r="B5" s="7">
        <v>0</v>
      </c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9">
        <f t="shared" ref="J5:J12" si="0">SUM(B5:I5)</f>
        <v>28</v>
      </c>
      <c r="K5" s="18"/>
      <c r="L5" s="6">
        <f>SUM(M6,N7,O8,P9,Q10,R11,S12,T5)</f>
        <v>25</v>
      </c>
      <c r="M5" s="7">
        <v>0</v>
      </c>
      <c r="N5" s="7">
        <v>1</v>
      </c>
      <c r="O5" s="7">
        <v>2</v>
      </c>
      <c r="P5" s="7">
        <v>3</v>
      </c>
      <c r="Q5" s="7">
        <v>4</v>
      </c>
      <c r="R5" s="7">
        <v>5</v>
      </c>
      <c r="S5" s="7">
        <v>6</v>
      </c>
      <c r="T5" s="7">
        <v>7</v>
      </c>
      <c r="U5" s="9">
        <f t="shared" ref="U5:U12" si="1">SUM(M5:T5)</f>
        <v>28</v>
      </c>
      <c r="V5" s="18"/>
      <c r="W5" s="32">
        <v>0</v>
      </c>
      <c r="X5" s="33">
        <v>1</v>
      </c>
      <c r="Y5" s="33">
        <v>2</v>
      </c>
      <c r="Z5" s="33">
        <v>4</v>
      </c>
      <c r="AA5" s="33">
        <v>3</v>
      </c>
      <c r="AB5" s="33">
        <v>5</v>
      </c>
      <c r="AC5" s="33">
        <v>6</v>
      </c>
      <c r="AD5" s="34">
        <v>7</v>
      </c>
      <c r="AE5" s="18"/>
      <c r="AF5" s="25">
        <v>0</v>
      </c>
      <c r="AG5" s="27">
        <v>1</v>
      </c>
      <c r="AH5" s="27">
        <v>2</v>
      </c>
      <c r="AI5" s="27">
        <v>3</v>
      </c>
      <c r="AJ5" s="27">
        <v>4</v>
      </c>
      <c r="AK5" s="27">
        <v>5</v>
      </c>
      <c r="AL5" s="27">
        <v>7</v>
      </c>
      <c r="AM5" s="26">
        <v>6</v>
      </c>
    </row>
    <row r="6" spans="1:39">
      <c r="A6" s="6">
        <f>SUM(B7,C8,D9,E10,F11,G12,H5,I6)</f>
        <v>31</v>
      </c>
      <c r="B6" s="8">
        <v>2</v>
      </c>
      <c r="C6" s="7">
        <v>4</v>
      </c>
      <c r="D6" s="7">
        <v>0</v>
      </c>
      <c r="E6" s="7">
        <v>6</v>
      </c>
      <c r="F6" s="7">
        <v>1</v>
      </c>
      <c r="G6" s="7">
        <v>7</v>
      </c>
      <c r="H6" s="7">
        <v>3</v>
      </c>
      <c r="I6" s="7">
        <v>5</v>
      </c>
      <c r="J6" s="10">
        <f t="shared" si="0"/>
        <v>28</v>
      </c>
      <c r="K6" s="18"/>
      <c r="L6" s="6">
        <f>SUM(M7,N8,O9,P10,Q11,R12,S5,T6)</f>
        <v>27</v>
      </c>
      <c r="M6" s="8">
        <v>2</v>
      </c>
      <c r="N6" s="7">
        <v>4</v>
      </c>
      <c r="O6" s="7">
        <v>0</v>
      </c>
      <c r="P6" s="7">
        <v>6</v>
      </c>
      <c r="Q6" s="7">
        <v>1</v>
      </c>
      <c r="R6" s="7">
        <v>7</v>
      </c>
      <c r="S6" s="7">
        <v>3</v>
      </c>
      <c r="T6" s="7">
        <v>5</v>
      </c>
      <c r="U6" s="10">
        <f t="shared" si="1"/>
        <v>28</v>
      </c>
      <c r="V6" s="18"/>
      <c r="W6" s="32">
        <v>0</v>
      </c>
      <c r="X6" s="33">
        <v>1</v>
      </c>
      <c r="Y6" s="33">
        <v>3</v>
      </c>
      <c r="Z6" s="33">
        <v>2</v>
      </c>
      <c r="AA6" s="33">
        <v>5</v>
      </c>
      <c r="AB6" s="33">
        <v>4</v>
      </c>
      <c r="AC6" s="33">
        <v>6</v>
      </c>
      <c r="AD6" s="34">
        <v>7</v>
      </c>
      <c r="AE6" s="18"/>
      <c r="AF6" s="25">
        <v>0</v>
      </c>
      <c r="AG6" s="27">
        <v>1</v>
      </c>
      <c r="AH6" s="27">
        <v>2</v>
      </c>
      <c r="AI6" s="27">
        <v>3</v>
      </c>
      <c r="AJ6" s="27">
        <v>4</v>
      </c>
      <c r="AK6" s="27">
        <v>7</v>
      </c>
      <c r="AL6" s="27">
        <v>6</v>
      </c>
      <c r="AM6" s="26">
        <v>5</v>
      </c>
    </row>
    <row r="7" spans="1:39">
      <c r="A7" s="6">
        <f>SUM(B8,C9,D10,E11,F12,G5,H6,I7)</f>
        <v>28</v>
      </c>
      <c r="B7" s="8">
        <v>3</v>
      </c>
      <c r="C7" s="7">
        <v>6</v>
      </c>
      <c r="D7" s="7">
        <v>5</v>
      </c>
      <c r="E7" s="7">
        <v>4</v>
      </c>
      <c r="F7" s="7">
        <v>7</v>
      </c>
      <c r="G7" s="7">
        <v>1</v>
      </c>
      <c r="H7" s="7">
        <v>2</v>
      </c>
      <c r="I7" s="7">
        <v>0</v>
      </c>
      <c r="J7" s="10">
        <f t="shared" si="0"/>
        <v>28</v>
      </c>
      <c r="K7" s="18"/>
      <c r="L7" s="6">
        <f>SUM(M8,N9,O10,P11,Q12,R5,S6,T7)</f>
        <v>37</v>
      </c>
      <c r="M7" s="8">
        <v>3</v>
      </c>
      <c r="N7" s="7">
        <v>5</v>
      </c>
      <c r="O7" s="7">
        <v>6</v>
      </c>
      <c r="P7" s="7">
        <v>0</v>
      </c>
      <c r="Q7" s="7">
        <v>7</v>
      </c>
      <c r="R7" s="7">
        <v>1</v>
      </c>
      <c r="S7" s="7">
        <v>2</v>
      </c>
      <c r="T7" s="7">
        <v>4</v>
      </c>
      <c r="U7" s="10">
        <f t="shared" si="1"/>
        <v>28</v>
      </c>
      <c r="V7" s="18"/>
      <c r="W7" s="25">
        <v>0</v>
      </c>
      <c r="X7" s="27">
        <v>1</v>
      </c>
      <c r="Y7" s="27">
        <v>4</v>
      </c>
      <c r="Z7" s="27">
        <v>2</v>
      </c>
      <c r="AA7" s="27">
        <v>5</v>
      </c>
      <c r="AB7" s="27">
        <v>3</v>
      </c>
      <c r="AC7" s="27">
        <v>6</v>
      </c>
      <c r="AD7" s="26">
        <v>7</v>
      </c>
      <c r="AE7" s="18"/>
      <c r="AF7" s="35">
        <v>0</v>
      </c>
      <c r="AG7" s="27">
        <v>1</v>
      </c>
      <c r="AH7" s="36">
        <v>2</v>
      </c>
      <c r="AI7" s="27">
        <v>3</v>
      </c>
      <c r="AJ7" s="27">
        <v>7</v>
      </c>
      <c r="AK7" s="27">
        <v>6</v>
      </c>
      <c r="AL7" s="27">
        <v>5</v>
      </c>
      <c r="AM7" s="26">
        <v>4</v>
      </c>
    </row>
    <row r="8" spans="1:39">
      <c r="A8" s="6">
        <f>SUM(B9,C10,D11,E12,F5,G6,H7,I8)</f>
        <v>33</v>
      </c>
      <c r="B8" s="8">
        <v>4</v>
      </c>
      <c r="C8" s="7">
        <v>3</v>
      </c>
      <c r="D8" s="7">
        <v>7</v>
      </c>
      <c r="E8" s="7">
        <v>1</v>
      </c>
      <c r="F8" s="7">
        <v>0</v>
      </c>
      <c r="G8" s="7">
        <v>6</v>
      </c>
      <c r="H8" s="7">
        <v>5</v>
      </c>
      <c r="I8" s="7">
        <v>2</v>
      </c>
      <c r="J8" s="10">
        <f t="shared" si="0"/>
        <v>28</v>
      </c>
      <c r="K8" s="18"/>
      <c r="L8" s="6">
        <f>SUM(M9,N10,O11,P12,Q5,R6,S7,T8)</f>
        <v>28</v>
      </c>
      <c r="M8" s="8">
        <v>4</v>
      </c>
      <c r="N8" s="7">
        <v>2</v>
      </c>
      <c r="O8" s="7">
        <v>1</v>
      </c>
      <c r="P8" s="7">
        <v>7</v>
      </c>
      <c r="Q8" s="7">
        <v>0</v>
      </c>
      <c r="R8" s="7">
        <v>6</v>
      </c>
      <c r="S8" s="7">
        <v>5</v>
      </c>
      <c r="T8" s="7">
        <v>3</v>
      </c>
      <c r="U8" s="10">
        <f t="shared" si="1"/>
        <v>28</v>
      </c>
      <c r="V8" s="18"/>
      <c r="W8" s="32">
        <v>0</v>
      </c>
      <c r="X8" s="33">
        <v>1</v>
      </c>
      <c r="Y8" s="33">
        <v>4</v>
      </c>
      <c r="Z8" s="33">
        <v>5</v>
      </c>
      <c r="AA8" s="33">
        <v>2</v>
      </c>
      <c r="AB8" s="33">
        <v>3</v>
      </c>
      <c r="AC8" s="33">
        <v>6</v>
      </c>
      <c r="AD8" s="34">
        <v>7</v>
      </c>
      <c r="AE8" s="18"/>
      <c r="AF8" s="25">
        <v>0</v>
      </c>
      <c r="AG8" s="27">
        <v>1</v>
      </c>
      <c r="AH8" s="27">
        <v>2</v>
      </c>
      <c r="AI8" s="27">
        <v>4</v>
      </c>
      <c r="AJ8" s="27">
        <v>5</v>
      </c>
      <c r="AK8" s="27">
        <v>3</v>
      </c>
      <c r="AL8" s="27">
        <v>6</v>
      </c>
      <c r="AM8" s="26">
        <v>7</v>
      </c>
    </row>
    <row r="9" spans="1:39">
      <c r="A9" s="6">
        <f>SUM(B10,C11,D12,E5,F6,G7,H8,I9)</f>
        <v>24</v>
      </c>
      <c r="B9" s="8">
        <v>5</v>
      </c>
      <c r="C9" s="7">
        <v>7</v>
      </c>
      <c r="D9" s="7">
        <v>3</v>
      </c>
      <c r="E9" s="7">
        <v>2</v>
      </c>
      <c r="F9" s="7">
        <v>6</v>
      </c>
      <c r="G9" s="7">
        <v>0</v>
      </c>
      <c r="H9" s="7">
        <v>4</v>
      </c>
      <c r="I9" s="7">
        <v>1</v>
      </c>
      <c r="J9" s="10">
        <f t="shared" si="0"/>
        <v>28</v>
      </c>
      <c r="K9" s="18"/>
      <c r="L9" s="6">
        <f>SUM(M10,N11,O12,P5,Q6,R7,S8,T9)</f>
        <v>25</v>
      </c>
      <c r="M9" s="8">
        <v>6</v>
      </c>
      <c r="N9" s="7">
        <v>7</v>
      </c>
      <c r="O9" s="7">
        <v>3</v>
      </c>
      <c r="P9" s="7">
        <v>2</v>
      </c>
      <c r="Q9" s="7">
        <v>5</v>
      </c>
      <c r="R9" s="7">
        <v>4</v>
      </c>
      <c r="S9" s="7">
        <v>0</v>
      </c>
      <c r="T9" s="7">
        <v>1</v>
      </c>
      <c r="U9" s="10">
        <f t="shared" si="1"/>
        <v>28</v>
      </c>
      <c r="V9" s="18"/>
      <c r="W9" s="25">
        <v>0</v>
      </c>
      <c r="X9" s="27">
        <v>1</v>
      </c>
      <c r="Y9" s="27">
        <v>3</v>
      </c>
      <c r="Z9" s="27">
        <v>5</v>
      </c>
      <c r="AA9" s="27">
        <v>2</v>
      </c>
      <c r="AB9" s="27">
        <v>4</v>
      </c>
      <c r="AC9" s="27">
        <v>6</v>
      </c>
      <c r="AD9" s="26">
        <v>7</v>
      </c>
      <c r="AE9" s="18"/>
      <c r="AF9" s="25">
        <v>0</v>
      </c>
      <c r="AG9" s="27">
        <v>1</v>
      </c>
      <c r="AH9" s="27">
        <v>2</v>
      </c>
      <c r="AI9" s="27">
        <v>4</v>
      </c>
      <c r="AJ9" s="27">
        <v>5</v>
      </c>
      <c r="AK9" s="27">
        <v>3</v>
      </c>
      <c r="AL9" s="27">
        <v>7</v>
      </c>
      <c r="AM9" s="26">
        <v>6</v>
      </c>
    </row>
    <row r="10" spans="1:39">
      <c r="A10" s="6">
        <f>SUM(B11,C12,D5,E6,F7,G8,H9,I10)</f>
        <v>34</v>
      </c>
      <c r="B10" s="8">
        <v>7</v>
      </c>
      <c r="C10" s="7">
        <v>0</v>
      </c>
      <c r="D10" s="7">
        <v>4</v>
      </c>
      <c r="E10" s="7">
        <v>5</v>
      </c>
      <c r="F10" s="7">
        <v>3</v>
      </c>
      <c r="G10" s="7">
        <v>2</v>
      </c>
      <c r="H10" s="7">
        <v>1</v>
      </c>
      <c r="I10" s="7">
        <v>6</v>
      </c>
      <c r="J10" s="10">
        <f t="shared" si="0"/>
        <v>28</v>
      </c>
      <c r="K10" s="18"/>
      <c r="L10" s="6">
        <f>SUM(M11,N12,O5,P6,Q7,R8,S9,T10)</f>
        <v>37</v>
      </c>
      <c r="M10" s="8">
        <v>1</v>
      </c>
      <c r="N10" s="7">
        <v>0</v>
      </c>
      <c r="O10" s="7">
        <v>4</v>
      </c>
      <c r="P10" s="7">
        <v>5</v>
      </c>
      <c r="Q10" s="7">
        <v>2</v>
      </c>
      <c r="R10" s="7">
        <v>3</v>
      </c>
      <c r="S10" s="7">
        <v>7</v>
      </c>
      <c r="T10" s="7">
        <v>6</v>
      </c>
      <c r="U10" s="10">
        <f t="shared" si="1"/>
        <v>28</v>
      </c>
      <c r="V10" s="18"/>
      <c r="W10" s="25">
        <v>0</v>
      </c>
      <c r="X10" s="27">
        <v>1</v>
      </c>
      <c r="Y10" s="27">
        <v>5</v>
      </c>
      <c r="Z10" s="27">
        <v>4</v>
      </c>
      <c r="AA10" s="27">
        <v>3</v>
      </c>
      <c r="AB10" s="27">
        <v>2</v>
      </c>
      <c r="AC10" s="27">
        <v>6</v>
      </c>
      <c r="AD10" s="26">
        <v>7</v>
      </c>
      <c r="AE10" s="18"/>
      <c r="AF10" s="25">
        <v>0</v>
      </c>
      <c r="AG10" s="27">
        <v>1</v>
      </c>
      <c r="AH10" s="27">
        <v>2</v>
      </c>
      <c r="AI10" s="27">
        <v>4</v>
      </c>
      <c r="AJ10" s="27">
        <v>6</v>
      </c>
      <c r="AK10" s="27">
        <v>5</v>
      </c>
      <c r="AL10" s="27">
        <v>3</v>
      </c>
      <c r="AM10" s="26">
        <v>7</v>
      </c>
    </row>
    <row r="11" spans="1:39">
      <c r="A11" s="11">
        <f>SUM(B12,C5,D6,E7,F8,G9,H10,I11)</f>
        <v>16</v>
      </c>
      <c r="B11" s="8">
        <v>1</v>
      </c>
      <c r="C11" s="7">
        <v>5</v>
      </c>
      <c r="D11" s="7">
        <v>6</v>
      </c>
      <c r="E11" s="7">
        <v>0</v>
      </c>
      <c r="F11" s="7">
        <v>2</v>
      </c>
      <c r="G11" s="7">
        <v>3</v>
      </c>
      <c r="H11" s="7">
        <v>7</v>
      </c>
      <c r="I11" s="7">
        <v>4</v>
      </c>
      <c r="J11" s="10">
        <f t="shared" si="0"/>
        <v>28</v>
      </c>
      <c r="K11" s="18"/>
      <c r="L11" s="11">
        <f>SUM(M12,N5,O6,P7,Q8,R9,S10,T11)</f>
        <v>17</v>
      </c>
      <c r="M11" s="8">
        <v>7</v>
      </c>
      <c r="N11" s="7">
        <v>6</v>
      </c>
      <c r="O11" s="7">
        <v>5</v>
      </c>
      <c r="P11" s="7">
        <v>4</v>
      </c>
      <c r="Q11" s="7">
        <v>3</v>
      </c>
      <c r="R11" s="7">
        <v>2</v>
      </c>
      <c r="S11" s="7">
        <v>1</v>
      </c>
      <c r="T11" s="7">
        <v>0</v>
      </c>
      <c r="U11" s="10">
        <f t="shared" si="1"/>
        <v>28</v>
      </c>
      <c r="V11" s="18"/>
      <c r="W11" s="28">
        <v>0</v>
      </c>
      <c r="X11" s="30">
        <v>1</v>
      </c>
      <c r="Y11" s="30">
        <v>5</v>
      </c>
      <c r="Z11" s="30">
        <v>3</v>
      </c>
      <c r="AA11" s="30">
        <v>4</v>
      </c>
      <c r="AB11" s="30">
        <v>2</v>
      </c>
      <c r="AC11" s="30">
        <v>6</v>
      </c>
      <c r="AD11" s="29">
        <v>7</v>
      </c>
      <c r="AE11" s="18"/>
      <c r="AF11" s="25">
        <v>0</v>
      </c>
      <c r="AG11" s="27">
        <v>1</v>
      </c>
      <c r="AH11" s="27">
        <v>2</v>
      </c>
      <c r="AI11" s="27">
        <v>4</v>
      </c>
      <c r="AJ11" s="27">
        <v>6</v>
      </c>
      <c r="AK11" s="27">
        <v>7</v>
      </c>
      <c r="AL11" s="27">
        <v>3</v>
      </c>
      <c r="AM11" s="26">
        <v>5</v>
      </c>
    </row>
    <row r="12" spans="1:39">
      <c r="A12" s="12"/>
      <c r="B12" s="8">
        <v>6</v>
      </c>
      <c r="C12" s="7">
        <v>2</v>
      </c>
      <c r="D12" s="7">
        <v>1</v>
      </c>
      <c r="E12" s="7">
        <v>7</v>
      </c>
      <c r="F12" s="7">
        <v>5</v>
      </c>
      <c r="G12" s="7">
        <v>4</v>
      </c>
      <c r="H12" s="7">
        <v>0</v>
      </c>
      <c r="I12" s="7">
        <v>3</v>
      </c>
      <c r="J12" s="13">
        <f t="shared" si="0"/>
        <v>28</v>
      </c>
      <c r="K12" s="18"/>
      <c r="L12" s="12"/>
      <c r="M12" s="8">
        <v>5</v>
      </c>
      <c r="N12" s="7">
        <v>3</v>
      </c>
      <c r="O12" s="7">
        <v>7</v>
      </c>
      <c r="P12" s="7">
        <v>1</v>
      </c>
      <c r="Q12" s="7">
        <v>6</v>
      </c>
      <c r="R12" s="7">
        <v>0</v>
      </c>
      <c r="S12" s="7">
        <v>4</v>
      </c>
      <c r="T12" s="7">
        <v>2</v>
      </c>
      <c r="U12" s="13">
        <f t="shared" si="1"/>
        <v>28</v>
      </c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25">
        <v>0</v>
      </c>
      <c r="AG12" s="27">
        <v>1</v>
      </c>
      <c r="AH12" s="27">
        <v>2</v>
      </c>
      <c r="AI12" s="27">
        <v>4</v>
      </c>
      <c r="AJ12" s="27">
        <v>7</v>
      </c>
      <c r="AK12" s="27">
        <v>6</v>
      </c>
      <c r="AL12" s="27">
        <v>5</v>
      </c>
      <c r="AM12" s="26">
        <v>3</v>
      </c>
    </row>
    <row r="13" spans="1:39">
      <c r="A13" s="14"/>
      <c r="B13" s="15">
        <f t="shared" ref="B13:I13" si="2">SUM(B5:B12)</f>
        <v>28</v>
      </c>
      <c r="C13" s="16">
        <f t="shared" si="2"/>
        <v>28</v>
      </c>
      <c r="D13" s="16">
        <f t="shared" si="2"/>
        <v>28</v>
      </c>
      <c r="E13" s="16">
        <f t="shared" si="2"/>
        <v>28</v>
      </c>
      <c r="F13" s="16">
        <f t="shared" si="2"/>
        <v>28</v>
      </c>
      <c r="G13" s="16">
        <f t="shared" si="2"/>
        <v>28</v>
      </c>
      <c r="H13" s="16">
        <f t="shared" si="2"/>
        <v>28</v>
      </c>
      <c r="I13" s="17">
        <f t="shared" si="2"/>
        <v>28</v>
      </c>
      <c r="J13" s="2"/>
      <c r="K13" s="18"/>
      <c r="L13" s="14"/>
      <c r="M13" s="15">
        <f t="shared" ref="M13:T13" si="3">SUM(M5:M12)</f>
        <v>28</v>
      </c>
      <c r="N13" s="16">
        <f t="shared" si="3"/>
        <v>28</v>
      </c>
      <c r="O13" s="16">
        <f t="shared" si="3"/>
        <v>28</v>
      </c>
      <c r="P13" s="16">
        <f t="shared" si="3"/>
        <v>28</v>
      </c>
      <c r="Q13" s="16">
        <f t="shared" si="3"/>
        <v>28</v>
      </c>
      <c r="R13" s="16">
        <f t="shared" si="3"/>
        <v>28</v>
      </c>
      <c r="S13" s="16">
        <f t="shared" si="3"/>
        <v>28</v>
      </c>
      <c r="T13" s="17">
        <f t="shared" si="3"/>
        <v>28</v>
      </c>
      <c r="U13" s="2"/>
      <c r="V13" s="18"/>
      <c r="W13" s="118" t="s">
        <v>7</v>
      </c>
      <c r="X13" s="119"/>
      <c r="Y13" s="119"/>
      <c r="Z13" s="119"/>
      <c r="AA13" s="119"/>
      <c r="AB13" s="119"/>
      <c r="AC13" s="119"/>
      <c r="AD13" s="120"/>
      <c r="AE13" s="18"/>
      <c r="AF13" s="25">
        <v>0</v>
      </c>
      <c r="AG13" s="27">
        <v>1</v>
      </c>
      <c r="AH13" s="27">
        <v>2</v>
      </c>
      <c r="AI13" s="27">
        <v>5</v>
      </c>
      <c r="AJ13" s="27">
        <v>6</v>
      </c>
      <c r="AK13" s="27">
        <v>3</v>
      </c>
      <c r="AL13" s="27">
        <v>7</v>
      </c>
      <c r="AM13" s="26">
        <v>4</v>
      </c>
    </row>
    <row r="14" spans="1:39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22">
        <v>0</v>
      </c>
      <c r="X14" s="24">
        <v>1</v>
      </c>
      <c r="Y14" s="24">
        <v>2</v>
      </c>
      <c r="Z14" s="24">
        <v>3</v>
      </c>
      <c r="AA14" s="24">
        <v>4</v>
      </c>
      <c r="AB14" s="24">
        <v>5</v>
      </c>
      <c r="AC14" s="24">
        <v>6</v>
      </c>
      <c r="AD14" s="23">
        <v>7</v>
      </c>
      <c r="AE14" s="18"/>
      <c r="AF14" s="25">
        <v>0</v>
      </c>
      <c r="AG14" s="27">
        <v>1</v>
      </c>
      <c r="AH14" s="27">
        <v>2</v>
      </c>
      <c r="AI14" s="27">
        <v>5</v>
      </c>
      <c r="AJ14" s="27">
        <v>7</v>
      </c>
      <c r="AK14" s="27">
        <v>6</v>
      </c>
      <c r="AL14" s="27">
        <v>4</v>
      </c>
      <c r="AM14" s="26">
        <v>3</v>
      </c>
    </row>
    <row r="15" spans="1:39">
      <c r="A15" s="37">
        <v>0</v>
      </c>
      <c r="B15" s="38">
        <v>0</v>
      </c>
      <c r="C15" s="39">
        <f t="array" ref="C15:J15">INDEX(AF24:AM32,B15+1,COLUMN()-COLUMN(C15)+1,1)</f>
        <v>0</v>
      </c>
      <c r="D15" s="40">
        <v>1</v>
      </c>
      <c r="E15" s="40">
        <v>2</v>
      </c>
      <c r="F15" s="40">
        <v>3</v>
      </c>
      <c r="G15" s="40">
        <v>4</v>
      </c>
      <c r="H15" s="40">
        <v>5</v>
      </c>
      <c r="I15" s="40">
        <v>6</v>
      </c>
      <c r="J15" s="41">
        <v>7</v>
      </c>
      <c r="K15" s="18"/>
      <c r="L15" s="37">
        <v>0</v>
      </c>
      <c r="M15" s="38">
        <v>0</v>
      </c>
      <c r="N15" s="39">
        <f t="array" ref="N15:U15">INDEX(AF4:AM21,M15+1,COLUMN()-COLUMN(N15)+1,1)</f>
        <v>0</v>
      </c>
      <c r="O15" s="40">
        <v>1</v>
      </c>
      <c r="P15" s="40">
        <v>2</v>
      </c>
      <c r="Q15" s="40">
        <v>3</v>
      </c>
      <c r="R15" s="40">
        <v>4</v>
      </c>
      <c r="S15" s="40">
        <v>5</v>
      </c>
      <c r="T15" s="40">
        <v>6</v>
      </c>
      <c r="U15" s="41">
        <v>7</v>
      </c>
      <c r="V15" s="18"/>
      <c r="W15" s="32">
        <v>0</v>
      </c>
      <c r="X15" s="33">
        <v>1</v>
      </c>
      <c r="Y15" s="33">
        <v>2</v>
      </c>
      <c r="Z15" s="33">
        <v>4</v>
      </c>
      <c r="AA15" s="33">
        <v>3</v>
      </c>
      <c r="AB15" s="33">
        <v>5</v>
      </c>
      <c r="AC15" s="33">
        <v>6</v>
      </c>
      <c r="AD15" s="34">
        <v>7</v>
      </c>
      <c r="AE15" s="18"/>
      <c r="AF15" s="25">
        <v>0</v>
      </c>
      <c r="AG15" s="27">
        <v>1</v>
      </c>
      <c r="AH15" s="27">
        <v>2</v>
      </c>
      <c r="AI15" s="27">
        <v>6</v>
      </c>
      <c r="AJ15" s="27">
        <v>7</v>
      </c>
      <c r="AK15" s="27">
        <v>4</v>
      </c>
      <c r="AL15" s="27">
        <v>3</v>
      </c>
      <c r="AM15" s="26">
        <v>5</v>
      </c>
    </row>
    <row r="16" spans="1:39">
      <c r="A16" s="31" t="s">
        <v>3</v>
      </c>
      <c r="B16" s="19">
        <f t="array" ref="B16:I16">INDEX(C15:J15,1,INDEX(W14:AD61,A15+1,COLUMN()-COLUMN(B19)+1)+1)</f>
        <v>0</v>
      </c>
      <c r="C16" s="20">
        <v>1</v>
      </c>
      <c r="D16" s="20">
        <v>2</v>
      </c>
      <c r="E16" s="20">
        <v>3</v>
      </c>
      <c r="F16" s="20">
        <v>4</v>
      </c>
      <c r="G16" s="20">
        <v>5</v>
      </c>
      <c r="H16" s="20">
        <v>6</v>
      </c>
      <c r="I16" s="21">
        <v>7</v>
      </c>
      <c r="J16" s="18"/>
      <c r="K16" s="18"/>
      <c r="L16" s="31" t="s">
        <v>3</v>
      </c>
      <c r="M16" s="19">
        <f t="array" ref="M16:T16">INDEX(N15:U15,1,INDEX(W4:AD11,L15+1,COLUMN()-COLUMN(M19)+1)+1)</f>
        <v>0</v>
      </c>
      <c r="N16" s="20">
        <v>1</v>
      </c>
      <c r="O16" s="20">
        <v>2</v>
      </c>
      <c r="P16" s="20">
        <v>3</v>
      </c>
      <c r="Q16" s="20">
        <v>4</v>
      </c>
      <c r="R16" s="20">
        <v>5</v>
      </c>
      <c r="S16" s="20">
        <v>6</v>
      </c>
      <c r="T16" s="21">
        <v>7</v>
      </c>
      <c r="U16" s="18"/>
      <c r="V16" s="18"/>
      <c r="W16" s="32">
        <v>0</v>
      </c>
      <c r="X16" s="33">
        <v>1</v>
      </c>
      <c r="Y16" s="33">
        <v>3</v>
      </c>
      <c r="Z16" s="33">
        <v>2</v>
      </c>
      <c r="AA16" s="33">
        <v>5</v>
      </c>
      <c r="AB16" s="33">
        <v>4</v>
      </c>
      <c r="AC16" s="33">
        <v>6</v>
      </c>
      <c r="AD16" s="34">
        <v>7</v>
      </c>
      <c r="AE16" s="18"/>
      <c r="AF16" s="25">
        <v>0</v>
      </c>
      <c r="AG16" s="27">
        <v>1</v>
      </c>
      <c r="AH16" s="27">
        <v>3</v>
      </c>
      <c r="AI16" s="27">
        <v>4</v>
      </c>
      <c r="AJ16" s="27">
        <v>5</v>
      </c>
      <c r="AK16" s="27">
        <v>7</v>
      </c>
      <c r="AL16" s="27">
        <v>2</v>
      </c>
      <c r="AM16" s="26">
        <v>6</v>
      </c>
    </row>
    <row r="17" spans="1:39">
      <c r="A17" s="31" t="s">
        <v>4</v>
      </c>
      <c r="B17" s="19">
        <f t="array" ref="B17:I17">B16:I16</f>
        <v>0</v>
      </c>
      <c r="C17" s="20">
        <v>1</v>
      </c>
      <c r="D17" s="20">
        <v>2</v>
      </c>
      <c r="E17" s="20">
        <v>3</v>
      </c>
      <c r="F17" s="20">
        <v>4</v>
      </c>
      <c r="G17" s="20">
        <v>5</v>
      </c>
      <c r="H17" s="20">
        <v>6</v>
      </c>
      <c r="I17" s="21">
        <v>7</v>
      </c>
      <c r="J17" s="18"/>
      <c r="K17" s="18"/>
      <c r="L17" s="31" t="s">
        <v>4</v>
      </c>
      <c r="M17" s="19">
        <f t="array" ref="M17:T17">M16:T16</f>
        <v>0</v>
      </c>
      <c r="N17" s="20">
        <v>1</v>
      </c>
      <c r="O17" s="20">
        <v>2</v>
      </c>
      <c r="P17" s="20">
        <v>3</v>
      </c>
      <c r="Q17" s="20">
        <v>4</v>
      </c>
      <c r="R17" s="20">
        <v>5</v>
      </c>
      <c r="S17" s="20">
        <v>6</v>
      </c>
      <c r="T17" s="21">
        <v>7</v>
      </c>
      <c r="U17" s="18"/>
      <c r="V17" s="18"/>
      <c r="W17" s="25">
        <v>0</v>
      </c>
      <c r="X17" s="27">
        <v>1</v>
      </c>
      <c r="Y17" s="27">
        <v>4</v>
      </c>
      <c r="Z17" s="27">
        <v>2</v>
      </c>
      <c r="AA17" s="27">
        <v>5</v>
      </c>
      <c r="AB17" s="27">
        <v>3</v>
      </c>
      <c r="AC17" s="27">
        <v>6</v>
      </c>
      <c r="AD17" s="26">
        <v>7</v>
      </c>
      <c r="AE17" s="18"/>
      <c r="AF17" s="25">
        <v>0</v>
      </c>
      <c r="AG17" s="27">
        <v>1</v>
      </c>
      <c r="AH17" s="27">
        <v>3</v>
      </c>
      <c r="AI17" s="27">
        <v>4</v>
      </c>
      <c r="AJ17" s="27">
        <v>7</v>
      </c>
      <c r="AK17" s="27">
        <v>6</v>
      </c>
      <c r="AL17" s="27">
        <v>5</v>
      </c>
      <c r="AM17" s="26">
        <v>2</v>
      </c>
    </row>
    <row r="18" spans="1:39">
      <c r="A18" s="118" t="str">
        <f>A3&amp;"_["&amp;B16&amp;C16&amp;D16&amp;E16&amp;F16&amp;G16&amp;H16&amp;I16&amp;"]"</f>
        <v>sq1_[01234567]</v>
      </c>
      <c r="B18" s="119"/>
      <c r="C18" s="119"/>
      <c r="D18" s="119"/>
      <c r="E18" s="119"/>
      <c r="F18" s="119"/>
      <c r="G18" s="119"/>
      <c r="H18" s="119"/>
      <c r="I18" s="119"/>
      <c r="J18" s="120"/>
      <c r="K18" s="18"/>
      <c r="L18" s="118" t="str">
        <f>L3&amp;"_["&amp;M16&amp;N16&amp;O16&amp;P16&amp;Q16&amp;R16&amp;S16&amp;T16&amp;"]"</f>
        <v>sq2_[01234567]</v>
      </c>
      <c r="M18" s="119"/>
      <c r="N18" s="119"/>
      <c r="O18" s="119"/>
      <c r="P18" s="119"/>
      <c r="Q18" s="119"/>
      <c r="R18" s="119"/>
      <c r="S18" s="119"/>
      <c r="T18" s="119"/>
      <c r="U18" s="120"/>
      <c r="V18" s="18"/>
      <c r="W18" s="32">
        <v>0</v>
      </c>
      <c r="X18" s="33">
        <v>1</v>
      </c>
      <c r="Y18" s="33">
        <v>4</v>
      </c>
      <c r="Z18" s="33">
        <v>5</v>
      </c>
      <c r="AA18" s="33">
        <v>2</v>
      </c>
      <c r="AB18" s="33">
        <v>3</v>
      </c>
      <c r="AC18" s="33">
        <v>6</v>
      </c>
      <c r="AD18" s="34">
        <v>7</v>
      </c>
      <c r="AE18" s="18"/>
      <c r="AF18" s="25">
        <v>0</v>
      </c>
      <c r="AG18" s="27">
        <v>1</v>
      </c>
      <c r="AH18" s="27">
        <v>3</v>
      </c>
      <c r="AI18" s="27">
        <v>5</v>
      </c>
      <c r="AJ18" s="27">
        <v>6</v>
      </c>
      <c r="AK18" s="27">
        <v>7</v>
      </c>
      <c r="AL18" s="27">
        <v>2</v>
      </c>
      <c r="AM18" s="26">
        <v>4</v>
      </c>
    </row>
    <row r="19" spans="1:39">
      <c r="A19" s="1">
        <f>SUM(B20,C21,D22,E23,F24,G25,H26,I27)</f>
        <v>28</v>
      </c>
      <c r="B19" s="2" t="str">
        <f>IF(MIN(J20:J27,B28:I28)=MAX(J20:J27,B28:I28),IF(MIN(C19:J19,A19:A26)=MAX(C19:J19,A19:A26),"pan",IF(J19=A19,"mgc","semi")))</f>
        <v>mgc</v>
      </c>
      <c r="C19" s="3">
        <f>SUM(B20,I21,H22,G23,F24,E25,D26,C27)</f>
        <v>32</v>
      </c>
      <c r="D19" s="4">
        <f>SUM(C20,B21,I22,H23,G24,F25,E26,D27)</f>
        <v>12</v>
      </c>
      <c r="E19" s="4">
        <f>SUM(D20,C21,B22,I23,H24,G25,F26,E27)</f>
        <v>26</v>
      </c>
      <c r="F19" s="4">
        <f>SUM(E20,D21,C22,B23,I24,H25,G26,F27)</f>
        <v>23</v>
      </c>
      <c r="G19" s="4">
        <f>SUM(F20,E21,D22,C23,B24,I25,H26,G27)</f>
        <v>40</v>
      </c>
      <c r="H19" s="4">
        <f>SUM(G20,F21,E22,D23,C24,B25,I26,H27)</f>
        <v>35</v>
      </c>
      <c r="I19" s="4">
        <f>SUM(H20,G21,F22,E23,D24,C25,B26,I27)</f>
        <v>28</v>
      </c>
      <c r="J19" s="5">
        <f>SUM(I20,H21,G22,F23,E24,D25,C26,B27)</f>
        <v>28</v>
      </c>
      <c r="K19" s="18"/>
      <c r="L19" s="1">
        <f>SUM(M20,N21,O22,P23,Q24,R25,S26,T27)</f>
        <v>28</v>
      </c>
      <c r="M19" s="2" t="str">
        <f>IF(MIN(U20:U27,M28:T28)=MAX(U20:U27,M28:T28),IF(MIN(N19:U19,L19:L26)=MAX(N19:U19,L19:L26),"pan",IF(U19=L19,"mgc","semi")))</f>
        <v>mgc</v>
      </c>
      <c r="N19" s="3">
        <f>SUM(M20,T21,S22,R23,Q24,P25,O26,N27)</f>
        <v>31</v>
      </c>
      <c r="O19" s="4">
        <f>SUM(N20,M21,T22,S23,R24,Q25,P26,O27)</f>
        <v>29</v>
      </c>
      <c r="P19" s="4">
        <f>SUM(O20,N21,M22,T23,S24,R25,Q26,P27)</f>
        <v>19</v>
      </c>
      <c r="Q19" s="4">
        <f>SUM(P20,O21,N22,M23,T24,S25,R26,Q27)</f>
        <v>28</v>
      </c>
      <c r="R19" s="4">
        <f>SUM(Q20,P21,O22,N23,M24,T25,S26,R27)</f>
        <v>31</v>
      </c>
      <c r="S19" s="4">
        <f>SUM(R20,Q21,P22,O23,N24,M25,T26,S27)</f>
        <v>19</v>
      </c>
      <c r="T19" s="4">
        <f>SUM(S20,R21,Q22,P23,O24,N25,M26,T27)</f>
        <v>39</v>
      </c>
      <c r="U19" s="5">
        <f>SUM(T20,S21,R22,Q23,P24,O25,N26,M27)</f>
        <v>28</v>
      </c>
      <c r="V19" s="18"/>
      <c r="W19" s="25">
        <v>0</v>
      </c>
      <c r="X19" s="27">
        <v>1</v>
      </c>
      <c r="Y19" s="27">
        <v>3</v>
      </c>
      <c r="Z19" s="27">
        <v>5</v>
      </c>
      <c r="AA19" s="27">
        <v>2</v>
      </c>
      <c r="AB19" s="27">
        <v>4</v>
      </c>
      <c r="AC19" s="27">
        <v>6</v>
      </c>
      <c r="AD19" s="26">
        <v>7</v>
      </c>
      <c r="AE19" s="18"/>
      <c r="AF19" s="25">
        <v>0</v>
      </c>
      <c r="AG19" s="27">
        <v>1</v>
      </c>
      <c r="AH19" s="27">
        <v>3</v>
      </c>
      <c r="AI19" s="27">
        <v>5</v>
      </c>
      <c r="AJ19" s="27">
        <v>7</v>
      </c>
      <c r="AK19" s="27">
        <v>6</v>
      </c>
      <c r="AL19" s="27">
        <v>4</v>
      </c>
      <c r="AM19" s="26">
        <v>2</v>
      </c>
    </row>
    <row r="20" spans="1:39">
      <c r="A20" s="6">
        <f>SUM(B21,C22,D23,E24,F25,G26,H27,I20)</f>
        <v>30</v>
      </c>
      <c r="B20" s="7">
        <f t="array" ref="B20:I27">INDEX(B5:I12,INDEX(B17:I17,1,ROW()-ROW(B20)+1)+1,INDEX(B16:I16,1,COLUMN()-COLUMN(B20)+1)+1)</f>
        <v>0</v>
      </c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>
        <v>6</v>
      </c>
      <c r="I20" s="7">
        <v>7</v>
      </c>
      <c r="J20" s="9">
        <f t="shared" ref="J20:J27" si="4">SUM(B20:I20)</f>
        <v>28</v>
      </c>
      <c r="K20" s="18"/>
      <c r="L20" s="6">
        <f>SUM(M21,N22,O23,P24,Q25,R26,S27,T20)</f>
        <v>25</v>
      </c>
      <c r="M20" s="7">
        <f t="array" ref="M20:T27">INDEX(M5:T12,INDEX(M17:T17,1,ROW()-ROW(M20)+1)+1,INDEX(M16:T16,1,COLUMN()-COLUMN(M20)+1)+1)</f>
        <v>0</v>
      </c>
      <c r="N20" s="7">
        <v>1</v>
      </c>
      <c r="O20" s="7">
        <v>2</v>
      </c>
      <c r="P20" s="7">
        <v>3</v>
      </c>
      <c r="Q20" s="7">
        <v>4</v>
      </c>
      <c r="R20" s="7">
        <v>5</v>
      </c>
      <c r="S20" s="7">
        <v>6</v>
      </c>
      <c r="T20" s="7">
        <v>7</v>
      </c>
      <c r="U20" s="9">
        <f t="shared" ref="U20:U27" si="5">SUM(M20:T20)</f>
        <v>28</v>
      </c>
      <c r="V20" s="18"/>
      <c r="W20" s="25">
        <v>0</v>
      </c>
      <c r="X20" s="27">
        <v>1</v>
      </c>
      <c r="Y20" s="27">
        <v>5</v>
      </c>
      <c r="Z20" s="27">
        <v>4</v>
      </c>
      <c r="AA20" s="27">
        <v>3</v>
      </c>
      <c r="AB20" s="27">
        <v>2</v>
      </c>
      <c r="AC20" s="27">
        <v>6</v>
      </c>
      <c r="AD20" s="26">
        <v>7</v>
      </c>
      <c r="AE20" s="18"/>
      <c r="AF20" s="25">
        <v>0</v>
      </c>
      <c r="AG20" s="27">
        <v>1</v>
      </c>
      <c r="AH20" s="27">
        <v>3</v>
      </c>
      <c r="AI20" s="27">
        <v>6</v>
      </c>
      <c r="AJ20" s="27">
        <v>7</v>
      </c>
      <c r="AK20" s="27">
        <v>5</v>
      </c>
      <c r="AL20" s="27">
        <v>4</v>
      </c>
      <c r="AM20" s="26">
        <v>2</v>
      </c>
    </row>
    <row r="21" spans="1:39">
      <c r="A21" s="6">
        <f>SUM(B22,C23,D24,E25,F26,G27,H20,I21)</f>
        <v>31</v>
      </c>
      <c r="B21" s="8">
        <v>2</v>
      </c>
      <c r="C21" s="7">
        <v>4</v>
      </c>
      <c r="D21" s="7">
        <v>0</v>
      </c>
      <c r="E21" s="7">
        <v>6</v>
      </c>
      <c r="F21" s="7">
        <v>1</v>
      </c>
      <c r="G21" s="7">
        <v>7</v>
      </c>
      <c r="H21" s="7">
        <v>3</v>
      </c>
      <c r="I21" s="7">
        <v>5</v>
      </c>
      <c r="J21" s="10">
        <f t="shared" si="4"/>
        <v>28</v>
      </c>
      <c r="K21" s="18"/>
      <c r="L21" s="6">
        <f>SUM(M22,N23,O24,P25,Q26,R27,S20,T21)</f>
        <v>27</v>
      </c>
      <c r="M21" s="8">
        <v>2</v>
      </c>
      <c r="N21" s="7">
        <v>4</v>
      </c>
      <c r="O21" s="7">
        <v>0</v>
      </c>
      <c r="P21" s="7">
        <v>6</v>
      </c>
      <c r="Q21" s="7">
        <v>1</v>
      </c>
      <c r="R21" s="7">
        <v>7</v>
      </c>
      <c r="S21" s="7">
        <v>3</v>
      </c>
      <c r="T21" s="7">
        <v>5</v>
      </c>
      <c r="U21" s="10">
        <f t="shared" si="5"/>
        <v>28</v>
      </c>
      <c r="V21" s="18"/>
      <c r="W21" s="25">
        <v>0</v>
      </c>
      <c r="X21" s="27">
        <v>1</v>
      </c>
      <c r="Y21" s="27">
        <v>5</v>
      </c>
      <c r="Z21" s="27">
        <v>3</v>
      </c>
      <c r="AA21" s="27">
        <v>4</v>
      </c>
      <c r="AB21" s="27">
        <v>2</v>
      </c>
      <c r="AC21" s="27">
        <v>6</v>
      </c>
      <c r="AD21" s="26">
        <v>7</v>
      </c>
      <c r="AE21" s="18"/>
      <c r="AF21" s="28">
        <v>0</v>
      </c>
      <c r="AG21" s="30">
        <v>1</v>
      </c>
      <c r="AH21" s="30">
        <v>4</v>
      </c>
      <c r="AI21" s="30">
        <v>5</v>
      </c>
      <c r="AJ21" s="30">
        <v>6</v>
      </c>
      <c r="AK21" s="30">
        <v>7</v>
      </c>
      <c r="AL21" s="30">
        <v>2</v>
      </c>
      <c r="AM21" s="29">
        <v>3</v>
      </c>
    </row>
    <row r="22" spans="1:39">
      <c r="A22" s="6">
        <f>SUM(B23,C24,D25,E26,F27,G20,H21,I22)</f>
        <v>28</v>
      </c>
      <c r="B22" s="8">
        <v>3</v>
      </c>
      <c r="C22" s="7">
        <v>6</v>
      </c>
      <c r="D22" s="7">
        <v>5</v>
      </c>
      <c r="E22" s="7">
        <v>4</v>
      </c>
      <c r="F22" s="7">
        <v>7</v>
      </c>
      <c r="G22" s="7">
        <v>1</v>
      </c>
      <c r="H22" s="7">
        <v>2</v>
      </c>
      <c r="I22" s="7">
        <v>0</v>
      </c>
      <c r="J22" s="10">
        <f t="shared" si="4"/>
        <v>28</v>
      </c>
      <c r="K22" s="18"/>
      <c r="L22" s="6">
        <f>SUM(M23,N24,O25,P26,Q27,R20,S21,T22)</f>
        <v>37</v>
      </c>
      <c r="M22" s="8">
        <v>3</v>
      </c>
      <c r="N22" s="7">
        <v>5</v>
      </c>
      <c r="O22" s="7">
        <v>6</v>
      </c>
      <c r="P22" s="7">
        <v>0</v>
      </c>
      <c r="Q22" s="7">
        <v>7</v>
      </c>
      <c r="R22" s="7">
        <v>1</v>
      </c>
      <c r="S22" s="7">
        <v>2</v>
      </c>
      <c r="T22" s="7">
        <v>4</v>
      </c>
      <c r="U22" s="10">
        <f t="shared" si="5"/>
        <v>28</v>
      </c>
      <c r="V22" s="18"/>
      <c r="W22" s="32">
        <v>0</v>
      </c>
      <c r="X22" s="33">
        <v>2</v>
      </c>
      <c r="Y22" s="33">
        <v>3</v>
      </c>
      <c r="Z22" s="33">
        <v>6</v>
      </c>
      <c r="AA22" s="33">
        <v>1</v>
      </c>
      <c r="AB22" s="33">
        <v>4</v>
      </c>
      <c r="AC22" s="33">
        <v>5</v>
      </c>
      <c r="AD22" s="34">
        <v>7</v>
      </c>
      <c r="AE22" s="18"/>
      <c r="AF22" s="18"/>
      <c r="AG22" s="18"/>
      <c r="AH22" s="18"/>
      <c r="AI22" s="18"/>
      <c r="AJ22" s="18"/>
      <c r="AK22" s="18"/>
      <c r="AL22" s="18"/>
      <c r="AM22" s="18"/>
    </row>
    <row r="23" spans="1:39">
      <c r="A23" s="6">
        <f>SUM(B24,C25,D26,E27,F20,G21,H22,I23)</f>
        <v>33</v>
      </c>
      <c r="B23" s="8">
        <v>4</v>
      </c>
      <c r="C23" s="7">
        <v>3</v>
      </c>
      <c r="D23" s="7">
        <v>7</v>
      </c>
      <c r="E23" s="7">
        <v>1</v>
      </c>
      <c r="F23" s="7">
        <v>0</v>
      </c>
      <c r="G23" s="7">
        <v>6</v>
      </c>
      <c r="H23" s="7">
        <v>5</v>
      </c>
      <c r="I23" s="7">
        <v>2</v>
      </c>
      <c r="J23" s="10">
        <f t="shared" si="4"/>
        <v>28</v>
      </c>
      <c r="K23" s="18"/>
      <c r="L23" s="6">
        <f>SUM(M24,N25,O26,P27,Q20,R21,S22,T23)</f>
        <v>28</v>
      </c>
      <c r="M23" s="8">
        <v>4</v>
      </c>
      <c r="N23" s="7">
        <v>2</v>
      </c>
      <c r="O23" s="7">
        <v>1</v>
      </c>
      <c r="P23" s="7">
        <v>7</v>
      </c>
      <c r="Q23" s="7">
        <v>0</v>
      </c>
      <c r="R23" s="7">
        <v>6</v>
      </c>
      <c r="S23" s="7">
        <v>5</v>
      </c>
      <c r="T23" s="7">
        <v>3</v>
      </c>
      <c r="U23" s="10">
        <f t="shared" si="5"/>
        <v>28</v>
      </c>
      <c r="V23" s="18"/>
      <c r="W23" s="25">
        <v>0</v>
      </c>
      <c r="X23" s="27">
        <v>2</v>
      </c>
      <c r="Y23" s="27">
        <v>4</v>
      </c>
      <c r="Z23" s="27">
        <v>6</v>
      </c>
      <c r="AA23" s="27">
        <v>1</v>
      </c>
      <c r="AB23" s="27">
        <v>3</v>
      </c>
      <c r="AC23" s="27">
        <v>5</v>
      </c>
      <c r="AD23" s="26">
        <v>7</v>
      </c>
      <c r="AE23" s="18"/>
      <c r="AF23" s="118" t="s">
        <v>8</v>
      </c>
      <c r="AG23" s="119"/>
      <c r="AH23" s="119"/>
      <c r="AI23" s="119"/>
      <c r="AJ23" s="119"/>
      <c r="AK23" s="119"/>
      <c r="AL23" s="119"/>
      <c r="AM23" s="120"/>
    </row>
    <row r="24" spans="1:39">
      <c r="A24" s="6">
        <f>SUM(B25,C26,D27,E20,F21,G22,H23,I24)</f>
        <v>24</v>
      </c>
      <c r="B24" s="8">
        <v>5</v>
      </c>
      <c r="C24" s="7">
        <v>7</v>
      </c>
      <c r="D24" s="7">
        <v>3</v>
      </c>
      <c r="E24" s="7">
        <v>2</v>
      </c>
      <c r="F24" s="7">
        <v>6</v>
      </c>
      <c r="G24" s="7">
        <v>0</v>
      </c>
      <c r="H24" s="7">
        <v>4</v>
      </c>
      <c r="I24" s="7">
        <v>1</v>
      </c>
      <c r="J24" s="10">
        <f t="shared" si="4"/>
        <v>28</v>
      </c>
      <c r="K24" s="18"/>
      <c r="L24" s="6">
        <f>SUM(M25,N26,O27,P20,Q21,R22,S23,T24)</f>
        <v>25</v>
      </c>
      <c r="M24" s="8">
        <v>6</v>
      </c>
      <c r="N24" s="7">
        <v>7</v>
      </c>
      <c r="O24" s="7">
        <v>3</v>
      </c>
      <c r="P24" s="7">
        <v>2</v>
      </c>
      <c r="Q24" s="7">
        <v>5</v>
      </c>
      <c r="R24" s="7">
        <v>4</v>
      </c>
      <c r="S24" s="7">
        <v>0</v>
      </c>
      <c r="T24" s="7">
        <v>1</v>
      </c>
      <c r="U24" s="10">
        <f t="shared" si="5"/>
        <v>28</v>
      </c>
      <c r="V24" s="18"/>
      <c r="W24" s="25">
        <v>0</v>
      </c>
      <c r="X24" s="27">
        <v>3</v>
      </c>
      <c r="Y24" s="27">
        <v>2</v>
      </c>
      <c r="Z24" s="27">
        <v>6</v>
      </c>
      <c r="AA24" s="27">
        <v>1</v>
      </c>
      <c r="AB24" s="27">
        <v>5</v>
      </c>
      <c r="AC24" s="27">
        <v>4</v>
      </c>
      <c r="AD24" s="26">
        <v>7</v>
      </c>
      <c r="AE24" s="18"/>
      <c r="AF24" s="22">
        <v>0</v>
      </c>
      <c r="AG24" s="24">
        <v>1</v>
      </c>
      <c r="AH24" s="24">
        <v>2</v>
      </c>
      <c r="AI24" s="24">
        <v>3</v>
      </c>
      <c r="AJ24" s="24">
        <v>4</v>
      </c>
      <c r="AK24" s="24">
        <v>5</v>
      </c>
      <c r="AL24" s="24">
        <v>6</v>
      </c>
      <c r="AM24" s="23">
        <v>7</v>
      </c>
    </row>
    <row r="25" spans="1:39">
      <c r="A25" s="6">
        <f>SUM(B26,C27,D20,E21,F22,G23,H24,I25)</f>
        <v>34</v>
      </c>
      <c r="B25" s="8">
        <v>7</v>
      </c>
      <c r="C25" s="7">
        <v>0</v>
      </c>
      <c r="D25" s="7">
        <v>4</v>
      </c>
      <c r="E25" s="7">
        <v>5</v>
      </c>
      <c r="F25" s="7">
        <v>3</v>
      </c>
      <c r="G25" s="7">
        <v>2</v>
      </c>
      <c r="H25" s="7">
        <v>1</v>
      </c>
      <c r="I25" s="7">
        <v>6</v>
      </c>
      <c r="J25" s="10">
        <f t="shared" si="4"/>
        <v>28</v>
      </c>
      <c r="K25" s="18"/>
      <c r="L25" s="6">
        <f>SUM(M26,N27,O20,P21,Q22,R23,S24,T25)</f>
        <v>37</v>
      </c>
      <c r="M25" s="8">
        <v>1</v>
      </c>
      <c r="N25" s="7">
        <v>0</v>
      </c>
      <c r="O25" s="7">
        <v>4</v>
      </c>
      <c r="P25" s="7">
        <v>5</v>
      </c>
      <c r="Q25" s="7">
        <v>2</v>
      </c>
      <c r="R25" s="7">
        <v>3</v>
      </c>
      <c r="S25" s="7">
        <v>7</v>
      </c>
      <c r="T25" s="7">
        <v>6</v>
      </c>
      <c r="U25" s="10">
        <f t="shared" si="5"/>
        <v>28</v>
      </c>
      <c r="V25" s="18"/>
      <c r="W25" s="25">
        <v>0</v>
      </c>
      <c r="X25" s="27">
        <v>4</v>
      </c>
      <c r="Y25" s="27">
        <v>2</v>
      </c>
      <c r="Z25" s="27">
        <v>6</v>
      </c>
      <c r="AA25" s="27">
        <v>1</v>
      </c>
      <c r="AB25" s="27">
        <v>5</v>
      </c>
      <c r="AC25" s="27">
        <v>3</v>
      </c>
      <c r="AD25" s="26">
        <v>7</v>
      </c>
      <c r="AE25" s="18"/>
      <c r="AF25" s="25">
        <v>0</v>
      </c>
      <c r="AG25" s="27">
        <v>1</v>
      </c>
      <c r="AH25" s="27">
        <v>2</v>
      </c>
      <c r="AI25" s="27">
        <v>4</v>
      </c>
      <c r="AJ25" s="27">
        <v>5</v>
      </c>
      <c r="AK25" s="27">
        <v>3</v>
      </c>
      <c r="AL25" s="27">
        <v>7</v>
      </c>
      <c r="AM25" s="26">
        <v>6</v>
      </c>
    </row>
    <row r="26" spans="1:39">
      <c r="A26" s="11">
        <f>SUM(B27,C20,D21,E22,F23,G24,H25,I26)</f>
        <v>16</v>
      </c>
      <c r="B26" s="8">
        <v>1</v>
      </c>
      <c r="C26" s="7">
        <v>5</v>
      </c>
      <c r="D26" s="7">
        <v>6</v>
      </c>
      <c r="E26" s="7">
        <v>0</v>
      </c>
      <c r="F26" s="7">
        <v>2</v>
      </c>
      <c r="G26" s="7">
        <v>3</v>
      </c>
      <c r="H26" s="7">
        <v>7</v>
      </c>
      <c r="I26" s="7">
        <v>4</v>
      </c>
      <c r="J26" s="10">
        <f t="shared" si="4"/>
        <v>28</v>
      </c>
      <c r="K26" s="18"/>
      <c r="L26" s="11">
        <f>SUM(M27,N20,O21,P22,Q23,R24,S25,T26)</f>
        <v>17</v>
      </c>
      <c r="M26" s="8">
        <v>7</v>
      </c>
      <c r="N26" s="7">
        <v>6</v>
      </c>
      <c r="O26" s="7">
        <v>5</v>
      </c>
      <c r="P26" s="7">
        <v>4</v>
      </c>
      <c r="Q26" s="7">
        <v>3</v>
      </c>
      <c r="R26" s="7">
        <v>2</v>
      </c>
      <c r="S26" s="7">
        <v>1</v>
      </c>
      <c r="T26" s="7">
        <v>0</v>
      </c>
      <c r="U26" s="10">
        <f t="shared" si="5"/>
        <v>28</v>
      </c>
      <c r="V26" s="18"/>
      <c r="W26" s="25">
        <v>0</v>
      </c>
      <c r="X26" s="27">
        <v>4</v>
      </c>
      <c r="Y26" s="27">
        <v>5</v>
      </c>
      <c r="Z26" s="27">
        <v>6</v>
      </c>
      <c r="AA26" s="27">
        <v>1</v>
      </c>
      <c r="AB26" s="27">
        <v>2</v>
      </c>
      <c r="AC26" s="27">
        <v>3</v>
      </c>
      <c r="AD26" s="26">
        <v>7</v>
      </c>
      <c r="AE26" s="18"/>
      <c r="AF26" s="25">
        <v>0</v>
      </c>
      <c r="AG26" s="27">
        <v>1</v>
      </c>
      <c r="AH26" s="27">
        <v>2</v>
      </c>
      <c r="AI26" s="27">
        <v>4</v>
      </c>
      <c r="AJ26" s="27">
        <v>6</v>
      </c>
      <c r="AK26" s="27">
        <v>7</v>
      </c>
      <c r="AL26" s="27">
        <v>3</v>
      </c>
      <c r="AM26" s="26">
        <v>5</v>
      </c>
    </row>
    <row r="27" spans="1:39">
      <c r="A27" s="12"/>
      <c r="B27" s="8">
        <v>6</v>
      </c>
      <c r="C27" s="7">
        <v>2</v>
      </c>
      <c r="D27" s="7">
        <v>1</v>
      </c>
      <c r="E27" s="7">
        <v>7</v>
      </c>
      <c r="F27" s="7">
        <v>5</v>
      </c>
      <c r="G27" s="7">
        <v>4</v>
      </c>
      <c r="H27" s="7">
        <v>0</v>
      </c>
      <c r="I27" s="7">
        <v>3</v>
      </c>
      <c r="J27" s="13">
        <f t="shared" si="4"/>
        <v>28</v>
      </c>
      <c r="K27" s="18"/>
      <c r="L27" s="12"/>
      <c r="M27" s="8">
        <v>5</v>
      </c>
      <c r="N27" s="7">
        <v>3</v>
      </c>
      <c r="O27" s="7">
        <v>7</v>
      </c>
      <c r="P27" s="7">
        <v>1</v>
      </c>
      <c r="Q27" s="7">
        <v>6</v>
      </c>
      <c r="R27" s="7">
        <v>0</v>
      </c>
      <c r="S27" s="7">
        <v>4</v>
      </c>
      <c r="T27" s="7">
        <v>2</v>
      </c>
      <c r="U27" s="13">
        <f t="shared" si="5"/>
        <v>28</v>
      </c>
      <c r="V27" s="18"/>
      <c r="W27" s="25">
        <v>0</v>
      </c>
      <c r="X27" s="27">
        <v>3</v>
      </c>
      <c r="Y27" s="27">
        <v>5</v>
      </c>
      <c r="Z27" s="27">
        <v>6</v>
      </c>
      <c r="AA27" s="27">
        <v>1</v>
      </c>
      <c r="AB27" s="27">
        <v>2</v>
      </c>
      <c r="AC27" s="27">
        <v>4</v>
      </c>
      <c r="AD27" s="26">
        <v>7</v>
      </c>
      <c r="AE27" s="18"/>
      <c r="AF27" s="25">
        <v>0</v>
      </c>
      <c r="AG27" s="27">
        <v>1</v>
      </c>
      <c r="AH27" s="27">
        <v>2</v>
      </c>
      <c r="AI27" s="27">
        <v>4</v>
      </c>
      <c r="AJ27" s="27">
        <v>7</v>
      </c>
      <c r="AK27" s="27">
        <v>6</v>
      </c>
      <c r="AL27" s="27">
        <v>5</v>
      </c>
      <c r="AM27" s="26">
        <v>3</v>
      </c>
    </row>
    <row r="28" spans="1:39">
      <c r="A28" s="14"/>
      <c r="B28" s="15">
        <f t="shared" ref="B28:I28" si="6">SUM(B20:B27)</f>
        <v>28</v>
      </c>
      <c r="C28" s="16">
        <f t="shared" si="6"/>
        <v>28</v>
      </c>
      <c r="D28" s="16">
        <f t="shared" si="6"/>
        <v>28</v>
      </c>
      <c r="E28" s="16">
        <f t="shared" si="6"/>
        <v>28</v>
      </c>
      <c r="F28" s="16">
        <f t="shared" si="6"/>
        <v>28</v>
      </c>
      <c r="G28" s="16">
        <f t="shared" si="6"/>
        <v>28</v>
      </c>
      <c r="H28" s="16">
        <f t="shared" si="6"/>
        <v>28</v>
      </c>
      <c r="I28" s="17">
        <f t="shared" si="6"/>
        <v>28</v>
      </c>
      <c r="J28" s="2"/>
      <c r="K28" s="18"/>
      <c r="L28" s="14"/>
      <c r="M28" s="15">
        <f t="shared" ref="M28:T28" si="7">SUM(M20:M27)</f>
        <v>28</v>
      </c>
      <c r="N28" s="16">
        <f t="shared" si="7"/>
        <v>28</v>
      </c>
      <c r="O28" s="16">
        <f t="shared" si="7"/>
        <v>28</v>
      </c>
      <c r="P28" s="16">
        <f t="shared" si="7"/>
        <v>28</v>
      </c>
      <c r="Q28" s="16">
        <f t="shared" si="7"/>
        <v>28</v>
      </c>
      <c r="R28" s="16">
        <f t="shared" si="7"/>
        <v>28</v>
      </c>
      <c r="S28" s="16">
        <f t="shared" si="7"/>
        <v>28</v>
      </c>
      <c r="T28" s="17">
        <f t="shared" si="7"/>
        <v>28</v>
      </c>
      <c r="U28" s="2"/>
      <c r="V28" s="18"/>
      <c r="W28" s="25">
        <v>0</v>
      </c>
      <c r="X28" s="27">
        <v>5</v>
      </c>
      <c r="Y28" s="27">
        <v>4</v>
      </c>
      <c r="Z28" s="27">
        <v>6</v>
      </c>
      <c r="AA28" s="27">
        <v>1</v>
      </c>
      <c r="AB28" s="27">
        <v>3</v>
      </c>
      <c r="AC28" s="27">
        <v>2</v>
      </c>
      <c r="AD28" s="26">
        <v>7</v>
      </c>
      <c r="AE28" s="18"/>
      <c r="AF28" s="25">
        <v>0</v>
      </c>
      <c r="AG28" s="27">
        <v>1</v>
      </c>
      <c r="AH28" s="27">
        <v>3</v>
      </c>
      <c r="AI28" s="27">
        <v>5</v>
      </c>
      <c r="AJ28" s="27">
        <v>6</v>
      </c>
      <c r="AK28" s="27">
        <v>7</v>
      </c>
      <c r="AL28" s="27">
        <v>2</v>
      </c>
      <c r="AM28" s="26">
        <v>4</v>
      </c>
    </row>
    <row r="29" spans="1:39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25">
        <v>0</v>
      </c>
      <c r="X29" s="27">
        <v>5</v>
      </c>
      <c r="Y29" s="27">
        <v>3</v>
      </c>
      <c r="Z29" s="27">
        <v>6</v>
      </c>
      <c r="AA29" s="27">
        <v>1</v>
      </c>
      <c r="AB29" s="27">
        <v>4</v>
      </c>
      <c r="AC29" s="27">
        <v>2</v>
      </c>
      <c r="AD29" s="26">
        <v>7</v>
      </c>
      <c r="AE29" s="18"/>
      <c r="AF29" s="25">
        <v>0</v>
      </c>
      <c r="AG29" s="27">
        <v>1</v>
      </c>
      <c r="AH29" s="27">
        <v>3</v>
      </c>
      <c r="AI29" s="27">
        <v>5</v>
      </c>
      <c r="AJ29" s="27">
        <v>7</v>
      </c>
      <c r="AK29" s="27">
        <v>6</v>
      </c>
      <c r="AL29" s="27">
        <v>4</v>
      </c>
      <c r="AM29" s="26">
        <v>2</v>
      </c>
    </row>
    <row r="30" spans="1:39">
      <c r="A30" s="31" t="s">
        <v>9</v>
      </c>
      <c r="B30" s="19">
        <f t="array" ref="B30:I30">MATCH(COLUMN()-COLUMN(B33),B20:I20,0)-1</f>
        <v>0</v>
      </c>
      <c r="C30" s="20">
        <v>1</v>
      </c>
      <c r="D30" s="20">
        <v>2</v>
      </c>
      <c r="E30" s="20">
        <v>3</v>
      </c>
      <c r="F30" s="20">
        <v>4</v>
      </c>
      <c r="G30" s="20">
        <v>5</v>
      </c>
      <c r="H30" s="20">
        <v>6</v>
      </c>
      <c r="I30" s="21">
        <v>7</v>
      </c>
      <c r="J30" s="18"/>
      <c r="K30" s="18"/>
      <c r="L30" s="31" t="s">
        <v>9</v>
      </c>
      <c r="M30" s="19">
        <f t="array" ref="M30:T30">MATCH(COLUMN()-COLUMN(M33),M20:T20,0)-1</f>
        <v>0</v>
      </c>
      <c r="N30" s="20">
        <v>1</v>
      </c>
      <c r="O30" s="20">
        <v>2</v>
      </c>
      <c r="P30" s="20">
        <v>3</v>
      </c>
      <c r="Q30" s="20">
        <v>4</v>
      </c>
      <c r="R30" s="20">
        <v>5</v>
      </c>
      <c r="S30" s="20">
        <v>6</v>
      </c>
      <c r="T30" s="21">
        <v>7</v>
      </c>
      <c r="U30" s="18"/>
      <c r="V30" s="18"/>
      <c r="W30" s="25">
        <v>0</v>
      </c>
      <c r="X30" s="27">
        <v>3</v>
      </c>
      <c r="Y30" s="27">
        <v>6</v>
      </c>
      <c r="Z30" s="27">
        <v>5</v>
      </c>
      <c r="AA30" s="27">
        <v>2</v>
      </c>
      <c r="AB30" s="27">
        <v>1</v>
      </c>
      <c r="AC30" s="27">
        <v>4</v>
      </c>
      <c r="AD30" s="26">
        <v>7</v>
      </c>
      <c r="AE30" s="18"/>
      <c r="AF30" s="25">
        <v>0</v>
      </c>
      <c r="AG30" s="27">
        <v>1</v>
      </c>
      <c r="AH30" s="27">
        <v>3</v>
      </c>
      <c r="AI30" s="27">
        <v>6</v>
      </c>
      <c r="AJ30" s="27">
        <v>7</v>
      </c>
      <c r="AK30" s="27">
        <v>5</v>
      </c>
      <c r="AL30" s="27">
        <v>4</v>
      </c>
      <c r="AM30" s="26">
        <v>2</v>
      </c>
    </row>
    <row r="31" spans="1:39">
      <c r="A31" s="118" t="str">
        <f>A18&amp;"=["&amp;B30&amp;C30&amp;D30&amp;E30&amp;F30&amp;G30&amp;H30&amp;I30&amp;"]"</f>
        <v>sq1_[01234567]=[01234567]</v>
      </c>
      <c r="B31" s="129"/>
      <c r="C31" s="129"/>
      <c r="D31" s="129"/>
      <c r="E31" s="129"/>
      <c r="F31" s="129"/>
      <c r="G31" s="129"/>
      <c r="H31" s="129"/>
      <c r="I31" s="129"/>
      <c r="J31" s="120"/>
      <c r="K31" s="18"/>
      <c r="L31" s="118" t="str">
        <f>L18&amp;"=["&amp;M30&amp;N30&amp;O30&amp;P30&amp;Q30&amp;R30&amp;S30&amp;T30&amp;"]"</f>
        <v>sq2_[01234567]=[01234567]</v>
      </c>
      <c r="M31" s="129"/>
      <c r="N31" s="129"/>
      <c r="O31" s="129"/>
      <c r="P31" s="129"/>
      <c r="Q31" s="129"/>
      <c r="R31" s="129"/>
      <c r="S31" s="129"/>
      <c r="T31" s="129"/>
      <c r="U31" s="120"/>
      <c r="V31" s="18"/>
      <c r="W31" s="25">
        <v>0</v>
      </c>
      <c r="X31" s="27">
        <v>4</v>
      </c>
      <c r="Y31" s="27">
        <v>6</v>
      </c>
      <c r="Z31" s="27">
        <v>5</v>
      </c>
      <c r="AA31" s="27">
        <v>2</v>
      </c>
      <c r="AB31" s="27">
        <v>1</v>
      </c>
      <c r="AC31" s="27">
        <v>3</v>
      </c>
      <c r="AD31" s="26">
        <v>7</v>
      </c>
      <c r="AE31" s="18"/>
      <c r="AF31" s="25">
        <v>0</v>
      </c>
      <c r="AG31" s="27">
        <v>2</v>
      </c>
      <c r="AH31" s="27">
        <v>3</v>
      </c>
      <c r="AI31" s="27">
        <v>5</v>
      </c>
      <c r="AJ31" s="27">
        <v>7</v>
      </c>
      <c r="AK31" s="27">
        <v>6</v>
      </c>
      <c r="AL31" s="27">
        <v>4</v>
      </c>
      <c r="AM31" s="26">
        <v>1</v>
      </c>
    </row>
    <row r="32" spans="1:39">
      <c r="A32" s="1">
        <f>SUM(B33,C34,D35,E36,F37,G38,H39,I40)</f>
        <v>28</v>
      </c>
      <c r="B32" s="2" t="str">
        <f>IF(MIN(J33:J40,B41:I41)=MAX(J33:J40,B41:I41),IF(MIN(C32:J32,A32:A39)=MAX(C32:J32,A32:A39),"pan",IF(J32=A32,"mgc","semi")))</f>
        <v>mgc</v>
      </c>
      <c r="C32" s="3">
        <f>SUM(B33,I34,H35,G36,F37,E38,D39,C40)</f>
        <v>32</v>
      </c>
      <c r="D32" s="4">
        <f>SUM(C33,B34,I35,H36,G37,F38,E39,D40)</f>
        <v>12</v>
      </c>
      <c r="E32" s="4">
        <f>SUM(D33,C34,B35,I36,H37,G38,F39,E40)</f>
        <v>26</v>
      </c>
      <c r="F32" s="4">
        <f>SUM(E33,D34,C35,B36,I37,H38,G39,F40)</f>
        <v>23</v>
      </c>
      <c r="G32" s="4">
        <f>SUM(F33,E34,D35,C36,B37,I38,H39,G40)</f>
        <v>40</v>
      </c>
      <c r="H32" s="4">
        <f>SUM(G33,F34,E35,D36,C37,B38,I39,H40)</f>
        <v>35</v>
      </c>
      <c r="I32" s="4">
        <f>SUM(H33,G34,F35,E36,D37,C38,B39,I40)</f>
        <v>28</v>
      </c>
      <c r="J32" s="5">
        <f>SUM(I33,H34,G35,F36,E37,D38,C39,B40)</f>
        <v>28</v>
      </c>
      <c r="K32" s="18"/>
      <c r="L32" s="1">
        <f>SUM(M33,N34,O35,P36,Q37,R38,S39,T40)</f>
        <v>28</v>
      </c>
      <c r="M32" s="2" t="str">
        <f>IF(MIN(U33:U40,M41:T41)=MAX(U33:U40,M41:T41),IF(MIN(N32:U32,L32:L39)=MAX(N32:U32,L32:L39),"pan",IF(U32=L32,"mgc","semi")))</f>
        <v>mgc</v>
      </c>
      <c r="N32" s="3">
        <f>SUM(M33,T34,S35,R36,Q37,P38,O39,N40)</f>
        <v>31</v>
      </c>
      <c r="O32" s="4">
        <f>SUM(N33,M34,T35,S36,R37,Q38,P39,O40)</f>
        <v>29</v>
      </c>
      <c r="P32" s="4">
        <f>SUM(O33,N34,M35,T36,S37,R38,Q39,P40)</f>
        <v>19</v>
      </c>
      <c r="Q32" s="4">
        <f>SUM(P33,O34,N35,M36,T37,S38,R39,Q40)</f>
        <v>28</v>
      </c>
      <c r="R32" s="4">
        <f>SUM(Q33,P34,O35,N36,M37,T38,S39,R40)</f>
        <v>31</v>
      </c>
      <c r="S32" s="4">
        <f>SUM(R33,Q34,P35,O36,N37,M38,T39,S40)</f>
        <v>19</v>
      </c>
      <c r="T32" s="4">
        <f>SUM(S33,R34,Q35,P36,O37,N38,M39,T40)</f>
        <v>39</v>
      </c>
      <c r="U32" s="5">
        <f>SUM(T33,S34,R35,Q36,P37,O38,N39,M40)</f>
        <v>28</v>
      </c>
      <c r="V32" s="18"/>
      <c r="W32" s="25">
        <v>0</v>
      </c>
      <c r="X32" s="27">
        <v>2</v>
      </c>
      <c r="Y32" s="27">
        <v>6</v>
      </c>
      <c r="Z32" s="27">
        <v>4</v>
      </c>
      <c r="AA32" s="27">
        <v>3</v>
      </c>
      <c r="AB32" s="27">
        <v>1</v>
      </c>
      <c r="AC32" s="27">
        <v>5</v>
      </c>
      <c r="AD32" s="26">
        <v>7</v>
      </c>
      <c r="AE32" s="18"/>
      <c r="AF32" s="28">
        <v>0</v>
      </c>
      <c r="AG32" s="30">
        <v>2</v>
      </c>
      <c r="AH32" s="30">
        <v>3</v>
      </c>
      <c r="AI32" s="30">
        <v>6</v>
      </c>
      <c r="AJ32" s="30">
        <v>7</v>
      </c>
      <c r="AK32" s="30">
        <v>5</v>
      </c>
      <c r="AL32" s="30">
        <v>4</v>
      </c>
      <c r="AM32" s="29">
        <v>1</v>
      </c>
    </row>
    <row r="33" spans="1:39">
      <c r="A33" s="6">
        <f>SUM(B34,C35,D36,E37,F38,G39,H40,I33)</f>
        <v>30</v>
      </c>
      <c r="B33" s="7">
        <f t="array" ref="B33:I40">INDEX(B30:I30,1,B20:I27+1)</f>
        <v>0</v>
      </c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9">
        <f t="shared" ref="J33:J40" si="8">SUM(B33:I33)</f>
        <v>28</v>
      </c>
      <c r="K33" s="18"/>
      <c r="L33" s="6">
        <f>SUM(M34,N35,O36,P37,Q38,R39,S40,T33)</f>
        <v>25</v>
      </c>
      <c r="M33" s="7">
        <f t="array" ref="M33:T40">INDEX(M30:T30,1,M20:T27+1)</f>
        <v>0</v>
      </c>
      <c r="N33" s="7">
        <v>1</v>
      </c>
      <c r="O33" s="7">
        <v>2</v>
      </c>
      <c r="P33" s="7">
        <v>3</v>
      </c>
      <c r="Q33" s="7">
        <v>4</v>
      </c>
      <c r="R33" s="7">
        <v>5</v>
      </c>
      <c r="S33" s="7">
        <v>6</v>
      </c>
      <c r="T33" s="7">
        <v>7</v>
      </c>
      <c r="U33" s="9">
        <f t="shared" ref="U33:U40" si="9">SUM(M33:T33)</f>
        <v>28</v>
      </c>
      <c r="V33" s="18"/>
      <c r="W33" s="25">
        <v>0</v>
      </c>
      <c r="X33" s="27">
        <v>2</v>
      </c>
      <c r="Y33" s="27">
        <v>6</v>
      </c>
      <c r="Z33" s="27">
        <v>3</v>
      </c>
      <c r="AA33" s="27">
        <v>4</v>
      </c>
      <c r="AB33" s="27">
        <v>1</v>
      </c>
      <c r="AC33" s="27">
        <v>5</v>
      </c>
      <c r="AD33" s="26">
        <v>7</v>
      </c>
      <c r="AE33" s="18"/>
      <c r="AF33" s="18"/>
      <c r="AG33" s="18"/>
      <c r="AH33" s="18"/>
      <c r="AI33" s="18"/>
      <c r="AJ33" s="18"/>
      <c r="AK33" s="18"/>
      <c r="AL33" s="18"/>
      <c r="AM33" s="18"/>
    </row>
    <row r="34" spans="1:39">
      <c r="A34" s="6">
        <f>SUM(B35,C36,D37,E38,F39,G40,H33,I34)</f>
        <v>31</v>
      </c>
      <c r="B34" s="7">
        <v>2</v>
      </c>
      <c r="C34" s="7">
        <v>4</v>
      </c>
      <c r="D34" s="7">
        <v>0</v>
      </c>
      <c r="E34" s="7">
        <v>6</v>
      </c>
      <c r="F34" s="7">
        <v>1</v>
      </c>
      <c r="G34" s="7">
        <v>7</v>
      </c>
      <c r="H34" s="7">
        <v>3</v>
      </c>
      <c r="I34" s="7">
        <v>5</v>
      </c>
      <c r="J34" s="10">
        <f t="shared" si="8"/>
        <v>28</v>
      </c>
      <c r="K34" s="18"/>
      <c r="L34" s="6">
        <f>SUM(M35,N36,O37,P38,Q39,R40,S33,T34)</f>
        <v>27</v>
      </c>
      <c r="M34" s="7">
        <v>2</v>
      </c>
      <c r="N34" s="7">
        <v>4</v>
      </c>
      <c r="O34" s="7">
        <v>0</v>
      </c>
      <c r="P34" s="7">
        <v>6</v>
      </c>
      <c r="Q34" s="7">
        <v>1</v>
      </c>
      <c r="R34" s="7">
        <v>7</v>
      </c>
      <c r="S34" s="7">
        <v>3</v>
      </c>
      <c r="T34" s="7">
        <v>5</v>
      </c>
      <c r="U34" s="10">
        <f t="shared" si="9"/>
        <v>28</v>
      </c>
      <c r="V34" s="18"/>
      <c r="W34" s="25">
        <v>0</v>
      </c>
      <c r="X34" s="27">
        <v>5</v>
      </c>
      <c r="Y34" s="27">
        <v>6</v>
      </c>
      <c r="Z34" s="27">
        <v>3</v>
      </c>
      <c r="AA34" s="27">
        <v>4</v>
      </c>
      <c r="AB34" s="27">
        <v>1</v>
      </c>
      <c r="AC34" s="27">
        <v>2</v>
      </c>
      <c r="AD34" s="26">
        <v>7</v>
      </c>
      <c r="AE34" s="18"/>
      <c r="AF34" s="18"/>
      <c r="AG34" s="18"/>
      <c r="AH34" s="18"/>
      <c r="AI34" s="18"/>
      <c r="AJ34" s="18"/>
      <c r="AK34" s="18"/>
      <c r="AL34" s="18"/>
      <c r="AM34" s="18"/>
    </row>
    <row r="35" spans="1:39">
      <c r="A35" s="6">
        <f>SUM(B36,C37,D38,E39,F40,G33,H34,I35)</f>
        <v>28</v>
      </c>
      <c r="B35" s="7">
        <v>3</v>
      </c>
      <c r="C35" s="7">
        <v>6</v>
      </c>
      <c r="D35" s="7">
        <v>5</v>
      </c>
      <c r="E35" s="7">
        <v>4</v>
      </c>
      <c r="F35" s="7">
        <v>7</v>
      </c>
      <c r="G35" s="7">
        <v>1</v>
      </c>
      <c r="H35" s="7">
        <v>2</v>
      </c>
      <c r="I35" s="7">
        <v>0</v>
      </c>
      <c r="J35" s="10">
        <f t="shared" si="8"/>
        <v>28</v>
      </c>
      <c r="K35" s="18"/>
      <c r="L35" s="6">
        <f>SUM(M36,N37,O38,P39,Q40,R33,S34,T35)</f>
        <v>37</v>
      </c>
      <c r="M35" s="7">
        <v>3</v>
      </c>
      <c r="N35" s="7">
        <v>5</v>
      </c>
      <c r="O35" s="7">
        <v>6</v>
      </c>
      <c r="P35" s="7">
        <v>0</v>
      </c>
      <c r="Q35" s="7">
        <v>7</v>
      </c>
      <c r="R35" s="7">
        <v>1</v>
      </c>
      <c r="S35" s="7">
        <v>2</v>
      </c>
      <c r="T35" s="7">
        <v>4</v>
      </c>
      <c r="U35" s="10">
        <f t="shared" si="9"/>
        <v>28</v>
      </c>
      <c r="V35" s="18"/>
      <c r="W35" s="25">
        <v>0</v>
      </c>
      <c r="X35" s="27">
        <v>5</v>
      </c>
      <c r="Y35" s="27">
        <v>6</v>
      </c>
      <c r="Z35" s="27">
        <v>4</v>
      </c>
      <c r="AA35" s="27">
        <v>3</v>
      </c>
      <c r="AB35" s="27">
        <v>1</v>
      </c>
      <c r="AC35" s="27">
        <v>2</v>
      </c>
      <c r="AD35" s="26">
        <v>7</v>
      </c>
      <c r="AE35" s="18"/>
      <c r="AF35" s="18"/>
      <c r="AG35" s="18"/>
      <c r="AH35" s="18"/>
      <c r="AI35" s="18"/>
      <c r="AJ35" s="18"/>
      <c r="AK35" s="18"/>
      <c r="AL35" s="18"/>
      <c r="AM35" s="18"/>
    </row>
    <row r="36" spans="1:39">
      <c r="A36" s="6">
        <f>SUM(B37,C38,D39,E40,F33,G34,H35,I36)</f>
        <v>33</v>
      </c>
      <c r="B36" s="7">
        <v>4</v>
      </c>
      <c r="C36" s="7">
        <v>3</v>
      </c>
      <c r="D36" s="7">
        <v>7</v>
      </c>
      <c r="E36" s="7">
        <v>1</v>
      </c>
      <c r="F36" s="7">
        <v>0</v>
      </c>
      <c r="G36" s="7">
        <v>6</v>
      </c>
      <c r="H36" s="7">
        <v>5</v>
      </c>
      <c r="I36" s="7">
        <v>2</v>
      </c>
      <c r="J36" s="10">
        <f t="shared" si="8"/>
        <v>28</v>
      </c>
      <c r="K36" s="18"/>
      <c r="L36" s="6">
        <f>SUM(M37,N38,O39,P40,Q33,R34,S35,T36)</f>
        <v>28</v>
      </c>
      <c r="M36" s="7">
        <v>4</v>
      </c>
      <c r="N36" s="7">
        <v>2</v>
      </c>
      <c r="O36" s="7">
        <v>1</v>
      </c>
      <c r="P36" s="7">
        <v>7</v>
      </c>
      <c r="Q36" s="7">
        <v>0</v>
      </c>
      <c r="R36" s="7">
        <v>6</v>
      </c>
      <c r="S36" s="7">
        <v>5</v>
      </c>
      <c r="T36" s="7">
        <v>3</v>
      </c>
      <c r="U36" s="10">
        <f t="shared" si="9"/>
        <v>28</v>
      </c>
      <c r="V36" s="18"/>
      <c r="W36" s="25">
        <v>0</v>
      </c>
      <c r="X36" s="27">
        <v>4</v>
      </c>
      <c r="Y36" s="27">
        <v>6</v>
      </c>
      <c r="Z36" s="27">
        <v>2</v>
      </c>
      <c r="AA36" s="27">
        <v>5</v>
      </c>
      <c r="AB36" s="27">
        <v>1</v>
      </c>
      <c r="AC36" s="27">
        <v>3</v>
      </c>
      <c r="AD36" s="26">
        <v>7</v>
      </c>
      <c r="AE36" s="18"/>
      <c r="AF36" s="18"/>
      <c r="AG36" s="18"/>
      <c r="AH36" s="18"/>
      <c r="AI36" s="18"/>
      <c r="AJ36" s="18"/>
      <c r="AK36" s="18"/>
      <c r="AL36" s="18"/>
      <c r="AM36" s="18"/>
    </row>
    <row r="37" spans="1:39">
      <c r="A37" s="6">
        <f>SUM(B38,C39,D40,E33,F34,G35,H36,I37)</f>
        <v>24</v>
      </c>
      <c r="B37" s="7">
        <v>5</v>
      </c>
      <c r="C37" s="7">
        <v>7</v>
      </c>
      <c r="D37" s="7">
        <v>3</v>
      </c>
      <c r="E37" s="7">
        <v>2</v>
      </c>
      <c r="F37" s="7">
        <v>6</v>
      </c>
      <c r="G37" s="7">
        <v>0</v>
      </c>
      <c r="H37" s="7">
        <v>4</v>
      </c>
      <c r="I37" s="7">
        <v>1</v>
      </c>
      <c r="J37" s="10">
        <f t="shared" si="8"/>
        <v>28</v>
      </c>
      <c r="K37" s="18"/>
      <c r="L37" s="6">
        <f>SUM(M38,N39,O40,P33,Q34,R35,S36,T37)</f>
        <v>25</v>
      </c>
      <c r="M37" s="7">
        <v>6</v>
      </c>
      <c r="N37" s="7">
        <v>7</v>
      </c>
      <c r="O37" s="7">
        <v>3</v>
      </c>
      <c r="P37" s="7">
        <v>2</v>
      </c>
      <c r="Q37" s="7">
        <v>5</v>
      </c>
      <c r="R37" s="7">
        <v>4</v>
      </c>
      <c r="S37" s="7">
        <v>0</v>
      </c>
      <c r="T37" s="7">
        <v>1</v>
      </c>
      <c r="U37" s="10">
        <f t="shared" si="9"/>
        <v>28</v>
      </c>
      <c r="V37" s="18"/>
      <c r="W37" s="25">
        <v>0</v>
      </c>
      <c r="X37" s="27">
        <v>3</v>
      </c>
      <c r="Y37" s="27">
        <v>6</v>
      </c>
      <c r="Z37" s="27">
        <v>2</v>
      </c>
      <c r="AA37" s="27">
        <v>5</v>
      </c>
      <c r="AB37" s="27">
        <v>1</v>
      </c>
      <c r="AC37" s="27">
        <v>4</v>
      </c>
      <c r="AD37" s="26">
        <v>7</v>
      </c>
      <c r="AE37" s="18"/>
      <c r="AF37" s="18"/>
      <c r="AG37" s="18"/>
      <c r="AH37" s="18"/>
      <c r="AI37" s="18"/>
      <c r="AJ37" s="18"/>
      <c r="AK37" s="18"/>
      <c r="AL37" s="18"/>
      <c r="AM37" s="18"/>
    </row>
    <row r="38" spans="1:39">
      <c r="A38" s="6">
        <f>SUM(B39,C40,D33,E34,F35,G36,H37,I38)</f>
        <v>34</v>
      </c>
      <c r="B38" s="7">
        <v>7</v>
      </c>
      <c r="C38" s="7">
        <v>0</v>
      </c>
      <c r="D38" s="7">
        <v>4</v>
      </c>
      <c r="E38" s="7">
        <v>5</v>
      </c>
      <c r="F38" s="7">
        <v>3</v>
      </c>
      <c r="G38" s="7">
        <v>2</v>
      </c>
      <c r="H38" s="7">
        <v>1</v>
      </c>
      <c r="I38" s="7">
        <v>6</v>
      </c>
      <c r="J38" s="10">
        <f t="shared" si="8"/>
        <v>28</v>
      </c>
      <c r="K38" s="18"/>
      <c r="L38" s="6">
        <f>SUM(M39,N40,O33,P34,Q35,R36,S37,T38)</f>
        <v>37</v>
      </c>
      <c r="M38" s="7">
        <v>1</v>
      </c>
      <c r="N38" s="7">
        <v>0</v>
      </c>
      <c r="O38" s="7">
        <v>4</v>
      </c>
      <c r="P38" s="7">
        <v>5</v>
      </c>
      <c r="Q38" s="7">
        <v>2</v>
      </c>
      <c r="R38" s="7">
        <v>3</v>
      </c>
      <c r="S38" s="7">
        <v>7</v>
      </c>
      <c r="T38" s="7">
        <v>6</v>
      </c>
      <c r="U38" s="10">
        <f t="shared" si="9"/>
        <v>28</v>
      </c>
      <c r="V38" s="18"/>
      <c r="W38" s="25">
        <v>0</v>
      </c>
      <c r="X38" s="27">
        <v>6</v>
      </c>
      <c r="Y38" s="27">
        <v>5</v>
      </c>
      <c r="Z38" s="27">
        <v>4</v>
      </c>
      <c r="AA38" s="27">
        <v>3</v>
      </c>
      <c r="AB38" s="27">
        <v>2</v>
      </c>
      <c r="AC38" s="27">
        <v>1</v>
      </c>
      <c r="AD38" s="26">
        <v>7</v>
      </c>
      <c r="AE38" s="18"/>
      <c r="AF38" s="18"/>
      <c r="AG38" s="18"/>
      <c r="AH38" s="18"/>
      <c r="AI38" s="18"/>
      <c r="AJ38" s="18"/>
      <c r="AK38" s="18"/>
      <c r="AL38" s="18"/>
      <c r="AM38" s="18"/>
    </row>
    <row r="39" spans="1:39">
      <c r="A39" s="11">
        <f>SUM(B40,C33,D34,E35,F36,G37,H38,I39)</f>
        <v>16</v>
      </c>
      <c r="B39" s="7">
        <v>1</v>
      </c>
      <c r="C39" s="7">
        <v>5</v>
      </c>
      <c r="D39" s="7">
        <v>6</v>
      </c>
      <c r="E39" s="7">
        <v>0</v>
      </c>
      <c r="F39" s="7">
        <v>2</v>
      </c>
      <c r="G39" s="7">
        <v>3</v>
      </c>
      <c r="H39" s="7">
        <v>7</v>
      </c>
      <c r="I39" s="7">
        <v>4</v>
      </c>
      <c r="J39" s="10">
        <f t="shared" si="8"/>
        <v>28</v>
      </c>
      <c r="K39" s="18"/>
      <c r="L39" s="11">
        <f>SUM(M40,N33,O34,P35,Q36,R37,S38,T39)</f>
        <v>17</v>
      </c>
      <c r="M39" s="7">
        <v>7</v>
      </c>
      <c r="N39" s="7">
        <v>6</v>
      </c>
      <c r="O39" s="7">
        <v>5</v>
      </c>
      <c r="P39" s="7">
        <v>4</v>
      </c>
      <c r="Q39" s="7">
        <v>3</v>
      </c>
      <c r="R39" s="7">
        <v>2</v>
      </c>
      <c r="S39" s="7">
        <v>1</v>
      </c>
      <c r="T39" s="7">
        <v>0</v>
      </c>
      <c r="U39" s="10">
        <f t="shared" si="9"/>
        <v>28</v>
      </c>
      <c r="V39" s="18"/>
      <c r="W39" s="25">
        <v>0</v>
      </c>
      <c r="X39" s="27">
        <v>6</v>
      </c>
      <c r="Y39" s="27">
        <v>5</v>
      </c>
      <c r="Z39" s="27">
        <v>3</v>
      </c>
      <c r="AA39" s="27">
        <v>4</v>
      </c>
      <c r="AB39" s="27">
        <v>2</v>
      </c>
      <c r="AC39" s="27">
        <v>1</v>
      </c>
      <c r="AD39" s="26">
        <v>7</v>
      </c>
      <c r="AE39" s="18"/>
      <c r="AF39" s="18"/>
      <c r="AG39" s="18"/>
      <c r="AH39" s="18"/>
      <c r="AI39" s="18"/>
      <c r="AJ39" s="18"/>
      <c r="AK39" s="18"/>
      <c r="AL39" s="18"/>
      <c r="AM39" s="18"/>
    </row>
    <row r="40" spans="1:39">
      <c r="A40" s="12"/>
      <c r="B40" s="7">
        <v>6</v>
      </c>
      <c r="C40" s="7">
        <v>2</v>
      </c>
      <c r="D40" s="7">
        <v>1</v>
      </c>
      <c r="E40" s="7">
        <v>7</v>
      </c>
      <c r="F40" s="7">
        <v>5</v>
      </c>
      <c r="G40" s="7">
        <v>4</v>
      </c>
      <c r="H40" s="7">
        <v>0</v>
      </c>
      <c r="I40" s="7">
        <v>3</v>
      </c>
      <c r="J40" s="13">
        <f t="shared" si="8"/>
        <v>28</v>
      </c>
      <c r="K40" s="18"/>
      <c r="L40" s="12"/>
      <c r="M40" s="7">
        <v>5</v>
      </c>
      <c r="N40" s="7">
        <v>3</v>
      </c>
      <c r="O40" s="7">
        <v>7</v>
      </c>
      <c r="P40" s="7">
        <v>1</v>
      </c>
      <c r="Q40" s="7">
        <v>6</v>
      </c>
      <c r="R40" s="7">
        <v>0</v>
      </c>
      <c r="S40" s="7">
        <v>4</v>
      </c>
      <c r="T40" s="7">
        <v>2</v>
      </c>
      <c r="U40" s="13">
        <f t="shared" si="9"/>
        <v>28</v>
      </c>
      <c r="V40" s="18"/>
      <c r="W40" s="25">
        <v>0</v>
      </c>
      <c r="X40" s="27">
        <v>6</v>
      </c>
      <c r="Y40" s="27">
        <v>4</v>
      </c>
      <c r="Z40" s="27">
        <v>5</v>
      </c>
      <c r="AA40" s="27">
        <v>2</v>
      </c>
      <c r="AB40" s="27">
        <v>3</v>
      </c>
      <c r="AC40" s="27">
        <v>1</v>
      </c>
      <c r="AD40" s="26">
        <v>7</v>
      </c>
      <c r="AE40" s="18"/>
      <c r="AF40" s="18"/>
      <c r="AG40" s="18"/>
      <c r="AH40" s="18"/>
      <c r="AI40" s="18"/>
      <c r="AJ40" s="18"/>
      <c r="AK40" s="18"/>
      <c r="AL40" s="18"/>
      <c r="AM40" s="18"/>
    </row>
    <row r="41" spans="1:39">
      <c r="A41" s="14"/>
      <c r="B41" s="15">
        <f t="shared" ref="B41:I41" si="10">SUM(B33:B40)</f>
        <v>28</v>
      </c>
      <c r="C41" s="16">
        <f t="shared" si="10"/>
        <v>28</v>
      </c>
      <c r="D41" s="16">
        <f t="shared" si="10"/>
        <v>28</v>
      </c>
      <c r="E41" s="16">
        <f t="shared" si="10"/>
        <v>28</v>
      </c>
      <c r="F41" s="16">
        <f t="shared" si="10"/>
        <v>28</v>
      </c>
      <c r="G41" s="16">
        <f t="shared" si="10"/>
        <v>28</v>
      </c>
      <c r="H41" s="16">
        <f t="shared" si="10"/>
        <v>28</v>
      </c>
      <c r="I41" s="17">
        <f t="shared" si="10"/>
        <v>28</v>
      </c>
      <c r="J41" s="2"/>
      <c r="K41" s="18"/>
      <c r="L41" s="14"/>
      <c r="M41" s="15">
        <f t="shared" ref="M41:T41" si="11">SUM(M33:M40)</f>
        <v>28</v>
      </c>
      <c r="N41" s="16">
        <f t="shared" si="11"/>
        <v>28</v>
      </c>
      <c r="O41" s="16">
        <f t="shared" si="11"/>
        <v>28</v>
      </c>
      <c r="P41" s="16">
        <f t="shared" si="11"/>
        <v>28</v>
      </c>
      <c r="Q41" s="16">
        <f t="shared" si="11"/>
        <v>28</v>
      </c>
      <c r="R41" s="16">
        <f t="shared" si="11"/>
        <v>28</v>
      </c>
      <c r="S41" s="16">
        <f t="shared" si="11"/>
        <v>28</v>
      </c>
      <c r="T41" s="17">
        <f t="shared" si="11"/>
        <v>28</v>
      </c>
      <c r="U41" s="2"/>
      <c r="V41" s="18"/>
      <c r="W41" s="25">
        <v>0</v>
      </c>
      <c r="X41" s="27">
        <v>6</v>
      </c>
      <c r="Y41" s="27">
        <v>3</v>
      </c>
      <c r="Z41" s="27">
        <v>5</v>
      </c>
      <c r="AA41" s="27">
        <v>2</v>
      </c>
      <c r="AB41" s="27">
        <v>4</v>
      </c>
      <c r="AC41" s="27">
        <v>1</v>
      </c>
      <c r="AD41" s="26">
        <v>7</v>
      </c>
      <c r="AE41" s="18"/>
      <c r="AF41" s="18"/>
      <c r="AG41" s="18"/>
      <c r="AH41" s="18"/>
      <c r="AI41" s="18"/>
      <c r="AJ41" s="18"/>
      <c r="AK41" s="18"/>
      <c r="AL41" s="18"/>
      <c r="AM41" s="18"/>
    </row>
    <row r="42" spans="1:39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25">
        <v>0</v>
      </c>
      <c r="X42" s="27">
        <v>6</v>
      </c>
      <c r="Y42" s="27">
        <v>3</v>
      </c>
      <c r="Z42" s="27">
        <v>2</v>
      </c>
      <c r="AA42" s="27">
        <v>5</v>
      </c>
      <c r="AB42" s="27">
        <v>4</v>
      </c>
      <c r="AC42" s="27">
        <v>1</v>
      </c>
      <c r="AD42" s="26">
        <v>7</v>
      </c>
      <c r="AE42" s="18"/>
      <c r="AF42" s="18"/>
      <c r="AG42" s="18"/>
      <c r="AH42" s="18"/>
      <c r="AI42" s="18"/>
      <c r="AJ42" s="18"/>
      <c r="AK42" s="18"/>
      <c r="AL42" s="18"/>
      <c r="AM42" s="18"/>
    </row>
    <row r="43" spans="1:39">
      <c r="A43" s="118" t="str">
        <f>"("&amp;A18&amp;")^t"</f>
        <v>(sq1_[01234567])^t</v>
      </c>
      <c r="B43" s="119"/>
      <c r="C43" s="119"/>
      <c r="D43" s="119"/>
      <c r="E43" s="119"/>
      <c r="F43" s="119"/>
      <c r="G43" s="119"/>
      <c r="H43" s="119"/>
      <c r="I43" s="119"/>
      <c r="J43" s="120"/>
      <c r="K43" s="18"/>
      <c r="L43" s="118" t="str">
        <f>"("&amp;L18&amp;")^t"</f>
        <v>(sq2_[01234567])^t</v>
      </c>
      <c r="M43" s="119"/>
      <c r="N43" s="119"/>
      <c r="O43" s="119"/>
      <c r="P43" s="119"/>
      <c r="Q43" s="119"/>
      <c r="R43" s="119"/>
      <c r="S43" s="119"/>
      <c r="T43" s="119"/>
      <c r="U43" s="120"/>
      <c r="V43" s="18"/>
      <c r="W43" s="25">
        <v>0</v>
      </c>
      <c r="X43" s="27">
        <v>6</v>
      </c>
      <c r="Y43" s="27">
        <v>4</v>
      </c>
      <c r="Z43" s="27">
        <v>2</v>
      </c>
      <c r="AA43" s="27">
        <v>5</v>
      </c>
      <c r="AB43" s="27">
        <v>3</v>
      </c>
      <c r="AC43" s="27">
        <v>1</v>
      </c>
      <c r="AD43" s="26">
        <v>7</v>
      </c>
      <c r="AE43" s="18"/>
      <c r="AF43" s="18"/>
      <c r="AG43" s="18"/>
      <c r="AH43" s="18"/>
      <c r="AI43" s="18"/>
      <c r="AJ43" s="18"/>
      <c r="AK43" s="18"/>
      <c r="AL43" s="18"/>
      <c r="AM43" s="18"/>
    </row>
    <row r="44" spans="1:39">
      <c r="A44" s="1">
        <f>SUM(B45,C46,D47,E48,F49,G50,H51,I52)</f>
        <v>28</v>
      </c>
      <c r="B44" s="2" t="str">
        <f>IF(MIN(J45:J52,B53:I53)=MAX(J45:J52,B53:I53),IF(MIN(C44:J44,A44:A51)=MAX(C44:J44,A44:A51),"pan",IF(J44=A44,"mgc","semi")))</f>
        <v>mgc</v>
      </c>
      <c r="C44" s="3">
        <f>SUM(B45,I46,H47,G48,F49,E50,D51,C52)</f>
        <v>32</v>
      </c>
      <c r="D44" s="4">
        <f>SUM(C45,B46,I47,H48,G49,F50,E51,D52)</f>
        <v>12</v>
      </c>
      <c r="E44" s="4">
        <f>SUM(D45,C46,B47,I48,H49,G50,F51,E52)</f>
        <v>26</v>
      </c>
      <c r="F44" s="4">
        <f>SUM(E45,D46,C47,B48,I49,H50,G51,F52)</f>
        <v>23</v>
      </c>
      <c r="G44" s="4">
        <f>SUM(F45,E46,D47,C48,B49,I50,H51,G52)</f>
        <v>40</v>
      </c>
      <c r="H44" s="4">
        <f>SUM(G45,F46,E47,D48,C49,B50,I51,H52)</f>
        <v>35</v>
      </c>
      <c r="I44" s="4">
        <f>SUM(H45,G46,F47,E48,D49,C50,B51,I52)</f>
        <v>28</v>
      </c>
      <c r="J44" s="5">
        <f>SUM(I45,H46,G47,F48,E49,D50,C51,B52)</f>
        <v>28</v>
      </c>
      <c r="K44" s="18"/>
      <c r="L44" s="1">
        <f>SUM(M45,N46,O47,P48,Q49,R50,S51,T52)</f>
        <v>28</v>
      </c>
      <c r="M44" s="2" t="str">
        <f>IF(MIN(U45:U52,M53:T53)=MAX(U45:U52,M53:T53),IF(MIN(N44:U44,L44:L51)=MAX(N44:U44,L44:L51),"pan",IF(U44=L44,"mgc","semi")))</f>
        <v>mgc</v>
      </c>
      <c r="N44" s="3">
        <f>SUM(M45,T46,S47,R48,Q49,P50,O51,N52)</f>
        <v>31</v>
      </c>
      <c r="O44" s="4">
        <f>SUM(N45,M46,T47,S48,R49,Q50,P51,O52)</f>
        <v>29</v>
      </c>
      <c r="P44" s="4">
        <f>SUM(O45,N46,M47,T48,S49,R50,Q51,P52)</f>
        <v>19</v>
      </c>
      <c r="Q44" s="4">
        <f>SUM(P45,O46,N47,M48,T49,S50,R51,Q52)</f>
        <v>28</v>
      </c>
      <c r="R44" s="4">
        <f>SUM(Q45,P46,O47,N48,M49,T50,S51,R52)</f>
        <v>31</v>
      </c>
      <c r="S44" s="4">
        <f>SUM(R45,Q46,P47,O48,N49,M50,T51,S52)</f>
        <v>19</v>
      </c>
      <c r="T44" s="4">
        <f>SUM(S45,R46,Q47,P48,O49,N50,M51,T52)</f>
        <v>39</v>
      </c>
      <c r="U44" s="5">
        <f>SUM(T45,S46,R47,Q48,P49,O50,N51,M52)</f>
        <v>28</v>
      </c>
      <c r="V44" s="18"/>
      <c r="W44" s="25">
        <v>0</v>
      </c>
      <c r="X44" s="27">
        <v>6</v>
      </c>
      <c r="Y44" s="27">
        <v>2</v>
      </c>
      <c r="Z44" s="27">
        <v>3</v>
      </c>
      <c r="AA44" s="27">
        <v>4</v>
      </c>
      <c r="AB44" s="27">
        <v>5</v>
      </c>
      <c r="AC44" s="27">
        <v>1</v>
      </c>
      <c r="AD44" s="26">
        <v>7</v>
      </c>
      <c r="AE44" s="18"/>
      <c r="AF44" s="18"/>
      <c r="AG44" s="18"/>
      <c r="AH44" s="18"/>
      <c r="AI44" s="18"/>
      <c r="AJ44" s="18"/>
      <c r="AK44" s="18"/>
      <c r="AL44" s="18"/>
      <c r="AM44" s="18"/>
    </row>
    <row r="45" spans="1:39">
      <c r="A45" s="6">
        <f>SUM(B46,C47,D48,E49,F50,G51,H52,I45)</f>
        <v>16</v>
      </c>
      <c r="B45" s="7">
        <f t="array" ref="B45:I52">TRANSPOSE(B20:I27)</f>
        <v>0</v>
      </c>
      <c r="C45" s="7">
        <v>2</v>
      </c>
      <c r="D45" s="7">
        <v>3</v>
      </c>
      <c r="E45" s="7">
        <v>4</v>
      </c>
      <c r="F45" s="7">
        <v>5</v>
      </c>
      <c r="G45" s="7">
        <v>7</v>
      </c>
      <c r="H45" s="7">
        <v>1</v>
      </c>
      <c r="I45" s="7">
        <v>6</v>
      </c>
      <c r="J45" s="9">
        <f t="shared" ref="J45:J52" si="12">SUM(B45:I45)</f>
        <v>28</v>
      </c>
      <c r="K45" s="18"/>
      <c r="L45" s="6">
        <f>SUM(M46,N47,O48,P49,Q50,R51,S52,T45)</f>
        <v>17</v>
      </c>
      <c r="M45" s="7">
        <f t="array" ref="M45:T52">TRANSPOSE(M20:T27)</f>
        <v>0</v>
      </c>
      <c r="N45" s="7">
        <v>2</v>
      </c>
      <c r="O45" s="7">
        <v>3</v>
      </c>
      <c r="P45" s="7">
        <v>4</v>
      </c>
      <c r="Q45" s="7">
        <v>6</v>
      </c>
      <c r="R45" s="7">
        <v>1</v>
      </c>
      <c r="S45" s="7">
        <v>7</v>
      </c>
      <c r="T45" s="7">
        <v>5</v>
      </c>
      <c r="U45" s="9">
        <f t="shared" ref="U45:U52" si="13">SUM(M45:T45)</f>
        <v>28</v>
      </c>
      <c r="V45" s="18"/>
      <c r="W45" s="25">
        <v>0</v>
      </c>
      <c r="X45" s="27">
        <v>6</v>
      </c>
      <c r="Y45" s="27">
        <v>2</v>
      </c>
      <c r="Z45" s="27">
        <v>4</v>
      </c>
      <c r="AA45" s="27">
        <v>3</v>
      </c>
      <c r="AB45" s="27">
        <v>5</v>
      </c>
      <c r="AC45" s="27">
        <v>1</v>
      </c>
      <c r="AD45" s="26">
        <v>7</v>
      </c>
      <c r="AE45" s="18"/>
      <c r="AF45" s="18"/>
      <c r="AG45" s="18"/>
      <c r="AH45" s="18"/>
      <c r="AI45" s="18"/>
      <c r="AJ45" s="18"/>
      <c r="AK45" s="18"/>
      <c r="AL45" s="18"/>
      <c r="AM45" s="18"/>
    </row>
    <row r="46" spans="1:39">
      <c r="A46" s="6">
        <f>SUM(B47,C48,D49,E50,F51,G52,H45,I46)</f>
        <v>34</v>
      </c>
      <c r="B46" s="8">
        <v>1</v>
      </c>
      <c r="C46" s="7">
        <v>4</v>
      </c>
      <c r="D46" s="7">
        <v>6</v>
      </c>
      <c r="E46" s="7">
        <v>3</v>
      </c>
      <c r="F46" s="7">
        <v>7</v>
      </c>
      <c r="G46" s="7">
        <v>0</v>
      </c>
      <c r="H46" s="7">
        <v>5</v>
      </c>
      <c r="I46" s="7">
        <v>2</v>
      </c>
      <c r="J46" s="10">
        <f t="shared" si="12"/>
        <v>28</v>
      </c>
      <c r="K46" s="18"/>
      <c r="L46" s="6">
        <f>SUM(M47,N48,O49,P50,Q51,R52,S45,T46)</f>
        <v>37</v>
      </c>
      <c r="M46" s="8">
        <v>1</v>
      </c>
      <c r="N46" s="7">
        <v>4</v>
      </c>
      <c r="O46" s="7">
        <v>5</v>
      </c>
      <c r="P46" s="7">
        <v>2</v>
      </c>
      <c r="Q46" s="7">
        <v>7</v>
      </c>
      <c r="R46" s="7">
        <v>0</v>
      </c>
      <c r="S46" s="7">
        <v>6</v>
      </c>
      <c r="T46" s="7">
        <v>3</v>
      </c>
      <c r="U46" s="10">
        <f t="shared" si="13"/>
        <v>28</v>
      </c>
      <c r="V46" s="18"/>
      <c r="W46" s="25">
        <v>0</v>
      </c>
      <c r="X46" s="27">
        <v>5</v>
      </c>
      <c r="Y46" s="27">
        <v>4</v>
      </c>
      <c r="Z46" s="27">
        <v>1</v>
      </c>
      <c r="AA46" s="27">
        <v>6</v>
      </c>
      <c r="AB46" s="27">
        <v>3</v>
      </c>
      <c r="AC46" s="27">
        <v>2</v>
      </c>
      <c r="AD46" s="26">
        <v>7</v>
      </c>
      <c r="AE46" s="18"/>
      <c r="AF46" s="18"/>
      <c r="AG46" s="18"/>
      <c r="AH46" s="18"/>
      <c r="AI46" s="18"/>
      <c r="AJ46" s="18"/>
      <c r="AK46" s="18"/>
      <c r="AL46" s="18"/>
      <c r="AM46" s="18"/>
    </row>
    <row r="47" spans="1:39">
      <c r="A47" s="6">
        <f>SUM(B48,C49,D50,E51,F52,G45,H46,I47)</f>
        <v>24</v>
      </c>
      <c r="B47" s="8">
        <v>2</v>
      </c>
      <c r="C47" s="7">
        <v>0</v>
      </c>
      <c r="D47" s="7">
        <v>5</v>
      </c>
      <c r="E47" s="7">
        <v>7</v>
      </c>
      <c r="F47" s="7">
        <v>3</v>
      </c>
      <c r="G47" s="7">
        <v>4</v>
      </c>
      <c r="H47" s="7">
        <v>6</v>
      </c>
      <c r="I47" s="7">
        <v>1</v>
      </c>
      <c r="J47" s="10">
        <f t="shared" si="12"/>
        <v>28</v>
      </c>
      <c r="K47" s="18"/>
      <c r="L47" s="6">
        <f>SUM(M48,N49,O50,P51,Q52,R45,S46,T47)</f>
        <v>25</v>
      </c>
      <c r="M47" s="8">
        <v>2</v>
      </c>
      <c r="N47" s="7">
        <v>0</v>
      </c>
      <c r="O47" s="7">
        <v>6</v>
      </c>
      <c r="P47" s="7">
        <v>1</v>
      </c>
      <c r="Q47" s="7">
        <v>3</v>
      </c>
      <c r="R47" s="7">
        <v>4</v>
      </c>
      <c r="S47" s="7">
        <v>5</v>
      </c>
      <c r="T47" s="7">
        <v>7</v>
      </c>
      <c r="U47" s="10">
        <f t="shared" si="13"/>
        <v>28</v>
      </c>
      <c r="V47" s="18"/>
      <c r="W47" s="25">
        <v>0</v>
      </c>
      <c r="X47" s="27">
        <v>5</v>
      </c>
      <c r="Y47" s="27">
        <v>3</v>
      </c>
      <c r="Z47" s="27">
        <v>1</v>
      </c>
      <c r="AA47" s="27">
        <v>6</v>
      </c>
      <c r="AB47" s="27">
        <v>4</v>
      </c>
      <c r="AC47" s="27">
        <v>2</v>
      </c>
      <c r="AD47" s="26">
        <v>7</v>
      </c>
      <c r="AE47" s="18"/>
      <c r="AF47" s="18"/>
      <c r="AG47" s="18"/>
      <c r="AH47" s="18"/>
      <c r="AI47" s="18"/>
      <c r="AJ47" s="18"/>
      <c r="AK47" s="18"/>
      <c r="AL47" s="18"/>
      <c r="AM47" s="18"/>
    </row>
    <row r="48" spans="1:39">
      <c r="A48" s="6">
        <f>SUM(B49,C50,D51,E52,F45,G46,H47,I48)</f>
        <v>33</v>
      </c>
      <c r="B48" s="8">
        <v>3</v>
      </c>
      <c r="C48" s="7">
        <v>6</v>
      </c>
      <c r="D48" s="7">
        <v>4</v>
      </c>
      <c r="E48" s="7">
        <v>1</v>
      </c>
      <c r="F48" s="7">
        <v>2</v>
      </c>
      <c r="G48" s="7">
        <v>5</v>
      </c>
      <c r="H48" s="7">
        <v>0</v>
      </c>
      <c r="I48" s="7">
        <v>7</v>
      </c>
      <c r="J48" s="10">
        <f t="shared" si="12"/>
        <v>28</v>
      </c>
      <c r="K48" s="18"/>
      <c r="L48" s="6">
        <f>SUM(M49,N50,O51,P52,Q45,R46,S47,T48)</f>
        <v>28</v>
      </c>
      <c r="M48" s="8">
        <v>3</v>
      </c>
      <c r="N48" s="7">
        <v>6</v>
      </c>
      <c r="O48" s="7">
        <v>0</v>
      </c>
      <c r="P48" s="7">
        <v>7</v>
      </c>
      <c r="Q48" s="7">
        <v>2</v>
      </c>
      <c r="R48" s="7">
        <v>5</v>
      </c>
      <c r="S48" s="7">
        <v>4</v>
      </c>
      <c r="T48" s="7">
        <v>1</v>
      </c>
      <c r="U48" s="10">
        <f t="shared" si="13"/>
        <v>28</v>
      </c>
      <c r="V48" s="18"/>
      <c r="W48" s="25">
        <v>0</v>
      </c>
      <c r="X48" s="27">
        <v>4</v>
      </c>
      <c r="Y48" s="27">
        <v>5</v>
      </c>
      <c r="Z48" s="27">
        <v>1</v>
      </c>
      <c r="AA48" s="27">
        <v>6</v>
      </c>
      <c r="AB48" s="27">
        <v>2</v>
      </c>
      <c r="AC48" s="27">
        <v>3</v>
      </c>
      <c r="AD48" s="26">
        <v>7</v>
      </c>
      <c r="AE48" s="18"/>
      <c r="AF48" s="18"/>
      <c r="AG48" s="18"/>
      <c r="AH48" s="18"/>
      <c r="AI48" s="18"/>
      <c r="AJ48" s="18"/>
      <c r="AK48" s="18"/>
      <c r="AL48" s="18"/>
      <c r="AM48" s="18"/>
    </row>
    <row r="49" spans="1:39">
      <c r="A49" s="6">
        <f>SUM(B50,C51,D52,E45,F46,G47,H48,I49)</f>
        <v>28</v>
      </c>
      <c r="B49" s="8">
        <v>4</v>
      </c>
      <c r="C49" s="7">
        <v>1</v>
      </c>
      <c r="D49" s="7">
        <v>7</v>
      </c>
      <c r="E49" s="7">
        <v>0</v>
      </c>
      <c r="F49" s="7">
        <v>6</v>
      </c>
      <c r="G49" s="7">
        <v>3</v>
      </c>
      <c r="H49" s="7">
        <v>2</v>
      </c>
      <c r="I49" s="7">
        <v>5</v>
      </c>
      <c r="J49" s="10">
        <f t="shared" si="12"/>
        <v>28</v>
      </c>
      <c r="K49" s="18"/>
      <c r="L49" s="6">
        <f>SUM(M50,N51,O52,P45,Q46,R47,S48,T49)</f>
        <v>37</v>
      </c>
      <c r="M49" s="8">
        <v>4</v>
      </c>
      <c r="N49" s="7">
        <v>1</v>
      </c>
      <c r="O49" s="7">
        <v>7</v>
      </c>
      <c r="P49" s="7">
        <v>0</v>
      </c>
      <c r="Q49" s="7">
        <v>5</v>
      </c>
      <c r="R49" s="7">
        <v>2</v>
      </c>
      <c r="S49" s="7">
        <v>3</v>
      </c>
      <c r="T49" s="7">
        <v>6</v>
      </c>
      <c r="U49" s="10">
        <f t="shared" si="13"/>
        <v>28</v>
      </c>
      <c r="V49" s="18"/>
      <c r="W49" s="25">
        <v>0</v>
      </c>
      <c r="X49" s="27">
        <v>3</v>
      </c>
      <c r="Y49" s="27">
        <v>5</v>
      </c>
      <c r="Z49" s="27">
        <v>1</v>
      </c>
      <c r="AA49" s="27">
        <v>6</v>
      </c>
      <c r="AB49" s="27">
        <v>2</v>
      </c>
      <c r="AC49" s="27">
        <v>4</v>
      </c>
      <c r="AD49" s="26">
        <v>7</v>
      </c>
      <c r="AE49" s="18"/>
      <c r="AF49" s="18"/>
      <c r="AG49" s="18"/>
      <c r="AH49" s="18"/>
      <c r="AI49" s="18"/>
      <c r="AJ49" s="18"/>
      <c r="AK49" s="18"/>
      <c r="AL49" s="18"/>
      <c r="AM49" s="18"/>
    </row>
    <row r="50" spans="1:39">
      <c r="A50" s="6">
        <f>SUM(B51,C52,D45,E46,F47,G48,H49,I50)</f>
        <v>31</v>
      </c>
      <c r="B50" s="8">
        <v>5</v>
      </c>
      <c r="C50" s="7">
        <v>7</v>
      </c>
      <c r="D50" s="7">
        <v>1</v>
      </c>
      <c r="E50" s="7">
        <v>6</v>
      </c>
      <c r="F50" s="7">
        <v>0</v>
      </c>
      <c r="G50" s="7">
        <v>2</v>
      </c>
      <c r="H50" s="7">
        <v>3</v>
      </c>
      <c r="I50" s="7">
        <v>4</v>
      </c>
      <c r="J50" s="10">
        <f t="shared" si="12"/>
        <v>28</v>
      </c>
      <c r="K50" s="18"/>
      <c r="L50" s="6">
        <f>SUM(M51,N52,O45,P46,Q47,R48,S49,T50)</f>
        <v>27</v>
      </c>
      <c r="M50" s="8">
        <v>5</v>
      </c>
      <c r="N50" s="7">
        <v>7</v>
      </c>
      <c r="O50" s="7">
        <v>1</v>
      </c>
      <c r="P50" s="7">
        <v>6</v>
      </c>
      <c r="Q50" s="7">
        <v>4</v>
      </c>
      <c r="R50" s="7">
        <v>3</v>
      </c>
      <c r="S50" s="7">
        <v>2</v>
      </c>
      <c r="T50" s="7">
        <v>0</v>
      </c>
      <c r="U50" s="10">
        <f t="shared" si="13"/>
        <v>28</v>
      </c>
      <c r="V50" s="18"/>
      <c r="W50" s="25">
        <v>0</v>
      </c>
      <c r="X50" s="27">
        <v>3</v>
      </c>
      <c r="Y50" s="27">
        <v>2</v>
      </c>
      <c r="Z50" s="27">
        <v>1</v>
      </c>
      <c r="AA50" s="27">
        <v>6</v>
      </c>
      <c r="AB50" s="27">
        <v>5</v>
      </c>
      <c r="AC50" s="27">
        <v>4</v>
      </c>
      <c r="AD50" s="26">
        <v>7</v>
      </c>
      <c r="AE50" s="18"/>
      <c r="AF50" s="18"/>
      <c r="AG50" s="18"/>
      <c r="AH50" s="18"/>
      <c r="AI50" s="18"/>
      <c r="AJ50" s="18"/>
      <c r="AK50" s="18"/>
      <c r="AL50" s="18"/>
      <c r="AM50" s="18"/>
    </row>
    <row r="51" spans="1:39">
      <c r="A51" s="11">
        <f>SUM(B52,C45,D46,E47,F48,G49,H50,I51)</f>
        <v>30</v>
      </c>
      <c r="B51" s="8">
        <v>6</v>
      </c>
      <c r="C51" s="7">
        <v>3</v>
      </c>
      <c r="D51" s="7">
        <v>2</v>
      </c>
      <c r="E51" s="7">
        <v>5</v>
      </c>
      <c r="F51" s="7">
        <v>4</v>
      </c>
      <c r="G51" s="7">
        <v>1</v>
      </c>
      <c r="H51" s="7">
        <v>7</v>
      </c>
      <c r="I51" s="7">
        <v>0</v>
      </c>
      <c r="J51" s="10">
        <f t="shared" si="12"/>
        <v>28</v>
      </c>
      <c r="K51" s="18"/>
      <c r="L51" s="11">
        <f>SUM(M52,N45,O46,P47,Q48,R49,S50,T51)</f>
        <v>25</v>
      </c>
      <c r="M51" s="8">
        <v>6</v>
      </c>
      <c r="N51" s="7">
        <v>3</v>
      </c>
      <c r="O51" s="7">
        <v>2</v>
      </c>
      <c r="P51" s="7">
        <v>5</v>
      </c>
      <c r="Q51" s="7">
        <v>0</v>
      </c>
      <c r="R51" s="7">
        <v>7</v>
      </c>
      <c r="S51" s="7">
        <v>1</v>
      </c>
      <c r="T51" s="7">
        <v>4</v>
      </c>
      <c r="U51" s="10">
        <f t="shared" si="13"/>
        <v>28</v>
      </c>
      <c r="V51" s="18"/>
      <c r="W51" s="25">
        <v>0</v>
      </c>
      <c r="X51" s="27">
        <v>4</v>
      </c>
      <c r="Y51" s="27">
        <v>2</v>
      </c>
      <c r="Z51" s="27">
        <v>1</v>
      </c>
      <c r="AA51" s="27">
        <v>6</v>
      </c>
      <c r="AB51" s="27">
        <v>5</v>
      </c>
      <c r="AC51" s="27">
        <v>3</v>
      </c>
      <c r="AD51" s="26">
        <v>7</v>
      </c>
      <c r="AE51" s="18"/>
      <c r="AF51" s="18"/>
      <c r="AG51" s="18"/>
      <c r="AH51" s="18"/>
      <c r="AI51" s="18"/>
      <c r="AJ51" s="18"/>
      <c r="AK51" s="18"/>
      <c r="AL51" s="18"/>
      <c r="AM51" s="18"/>
    </row>
    <row r="52" spans="1:39">
      <c r="A52" s="12"/>
      <c r="B52" s="8">
        <v>7</v>
      </c>
      <c r="C52" s="7">
        <v>5</v>
      </c>
      <c r="D52" s="7">
        <v>0</v>
      </c>
      <c r="E52" s="7">
        <v>2</v>
      </c>
      <c r="F52" s="7">
        <v>1</v>
      </c>
      <c r="G52" s="7">
        <v>6</v>
      </c>
      <c r="H52" s="7">
        <v>4</v>
      </c>
      <c r="I52" s="7">
        <v>3</v>
      </c>
      <c r="J52" s="13">
        <f t="shared" si="12"/>
        <v>28</v>
      </c>
      <c r="K52" s="18"/>
      <c r="L52" s="12"/>
      <c r="M52" s="8">
        <v>7</v>
      </c>
      <c r="N52" s="7">
        <v>5</v>
      </c>
      <c r="O52" s="7">
        <v>4</v>
      </c>
      <c r="P52" s="7">
        <v>3</v>
      </c>
      <c r="Q52" s="7">
        <v>1</v>
      </c>
      <c r="R52" s="7">
        <v>6</v>
      </c>
      <c r="S52" s="7">
        <v>0</v>
      </c>
      <c r="T52" s="7">
        <v>2</v>
      </c>
      <c r="U52" s="13">
        <f t="shared" si="13"/>
        <v>28</v>
      </c>
      <c r="V52" s="18"/>
      <c r="W52" s="25">
        <v>0</v>
      </c>
      <c r="X52" s="27">
        <v>2</v>
      </c>
      <c r="Y52" s="27">
        <v>3</v>
      </c>
      <c r="Z52" s="27">
        <v>1</v>
      </c>
      <c r="AA52" s="27">
        <v>6</v>
      </c>
      <c r="AB52" s="27">
        <v>4</v>
      </c>
      <c r="AC52" s="27">
        <v>5</v>
      </c>
      <c r="AD52" s="26">
        <v>7</v>
      </c>
      <c r="AE52" s="18"/>
      <c r="AF52" s="18"/>
      <c r="AG52" s="18"/>
      <c r="AH52" s="18"/>
      <c r="AI52" s="18"/>
      <c r="AJ52" s="18"/>
      <c r="AK52" s="18"/>
      <c r="AL52" s="18"/>
      <c r="AM52" s="18"/>
    </row>
    <row r="53" spans="1:39">
      <c r="A53" s="14"/>
      <c r="B53" s="15">
        <f t="shared" ref="B53:I53" si="14">SUM(B45:B52)</f>
        <v>28</v>
      </c>
      <c r="C53" s="16">
        <f t="shared" si="14"/>
        <v>28</v>
      </c>
      <c r="D53" s="16">
        <f t="shared" si="14"/>
        <v>28</v>
      </c>
      <c r="E53" s="16">
        <f t="shared" si="14"/>
        <v>28</v>
      </c>
      <c r="F53" s="16">
        <f t="shared" si="14"/>
        <v>28</v>
      </c>
      <c r="G53" s="16">
        <f t="shared" si="14"/>
        <v>28</v>
      </c>
      <c r="H53" s="16">
        <f t="shared" si="14"/>
        <v>28</v>
      </c>
      <c r="I53" s="17">
        <f t="shared" si="14"/>
        <v>28</v>
      </c>
      <c r="J53" s="2"/>
      <c r="K53" s="18"/>
      <c r="L53" s="14"/>
      <c r="M53" s="15">
        <f t="shared" ref="M53:T53" si="15">SUM(M45:M52)</f>
        <v>28</v>
      </c>
      <c r="N53" s="16">
        <f t="shared" si="15"/>
        <v>28</v>
      </c>
      <c r="O53" s="16">
        <f t="shared" si="15"/>
        <v>28</v>
      </c>
      <c r="P53" s="16">
        <f t="shared" si="15"/>
        <v>28</v>
      </c>
      <c r="Q53" s="16">
        <f t="shared" si="15"/>
        <v>28</v>
      </c>
      <c r="R53" s="16">
        <f t="shared" si="15"/>
        <v>28</v>
      </c>
      <c r="S53" s="16">
        <f t="shared" si="15"/>
        <v>28</v>
      </c>
      <c r="T53" s="17">
        <f t="shared" si="15"/>
        <v>28</v>
      </c>
      <c r="U53" s="2"/>
      <c r="V53" s="18"/>
      <c r="W53" s="25">
        <v>0</v>
      </c>
      <c r="X53" s="27">
        <v>2</v>
      </c>
      <c r="Y53" s="27">
        <v>4</v>
      </c>
      <c r="Z53" s="27">
        <v>1</v>
      </c>
      <c r="AA53" s="27">
        <v>6</v>
      </c>
      <c r="AB53" s="27">
        <v>3</v>
      </c>
      <c r="AC53" s="27">
        <v>5</v>
      </c>
      <c r="AD53" s="26">
        <v>7</v>
      </c>
      <c r="AE53" s="18"/>
      <c r="AF53" s="18"/>
      <c r="AG53" s="18"/>
      <c r="AH53" s="18"/>
      <c r="AI53" s="18"/>
      <c r="AJ53" s="18"/>
      <c r="AK53" s="18"/>
      <c r="AL53" s="18"/>
      <c r="AM53" s="18"/>
    </row>
    <row r="54" spans="1:39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25">
        <v>0</v>
      </c>
      <c r="X54" s="27">
        <v>4</v>
      </c>
      <c r="Y54" s="27">
        <v>1</v>
      </c>
      <c r="Z54" s="27">
        <v>2</v>
      </c>
      <c r="AA54" s="27">
        <v>5</v>
      </c>
      <c r="AB54" s="27">
        <v>6</v>
      </c>
      <c r="AC54" s="27">
        <v>3</v>
      </c>
      <c r="AD54" s="26">
        <v>7</v>
      </c>
      <c r="AE54" s="18"/>
      <c r="AF54" s="18"/>
      <c r="AG54" s="18"/>
      <c r="AH54" s="18"/>
      <c r="AI54" s="18"/>
      <c r="AJ54" s="18"/>
      <c r="AK54" s="18"/>
      <c r="AL54" s="18"/>
      <c r="AM54" s="18"/>
    </row>
    <row r="55" spans="1:39">
      <c r="A55" s="31" t="s">
        <v>9</v>
      </c>
      <c r="B55" s="19">
        <f t="array" ref="B55:I55">MATCH(COLUMN()-COLUMN(B58),B45:I45,0)-1</f>
        <v>0</v>
      </c>
      <c r="C55" s="20">
        <v>6</v>
      </c>
      <c r="D55" s="20">
        <v>1</v>
      </c>
      <c r="E55" s="20">
        <v>2</v>
      </c>
      <c r="F55" s="20">
        <v>3</v>
      </c>
      <c r="G55" s="20">
        <v>4</v>
      </c>
      <c r="H55" s="20">
        <v>7</v>
      </c>
      <c r="I55" s="21">
        <v>5</v>
      </c>
      <c r="J55" s="18"/>
      <c r="K55" s="18"/>
      <c r="L55" s="31" t="s">
        <v>9</v>
      </c>
      <c r="M55" s="19">
        <f t="array" ref="M55:T55">MATCH(COLUMN()-COLUMN(M58),M45:T45,0)-1</f>
        <v>0</v>
      </c>
      <c r="N55" s="20">
        <v>5</v>
      </c>
      <c r="O55" s="20">
        <v>1</v>
      </c>
      <c r="P55" s="20">
        <v>2</v>
      </c>
      <c r="Q55" s="20">
        <v>3</v>
      </c>
      <c r="R55" s="20">
        <v>7</v>
      </c>
      <c r="S55" s="20">
        <v>4</v>
      </c>
      <c r="T55" s="21">
        <v>6</v>
      </c>
      <c r="U55" s="18"/>
      <c r="V55" s="18"/>
      <c r="W55" s="25">
        <v>0</v>
      </c>
      <c r="X55" s="27">
        <v>3</v>
      </c>
      <c r="Y55" s="27">
        <v>1</v>
      </c>
      <c r="Z55" s="27">
        <v>2</v>
      </c>
      <c r="AA55" s="27">
        <v>5</v>
      </c>
      <c r="AB55" s="27">
        <v>6</v>
      </c>
      <c r="AC55" s="27">
        <v>4</v>
      </c>
      <c r="AD55" s="26">
        <v>7</v>
      </c>
      <c r="AE55" s="18"/>
      <c r="AF55" s="18"/>
      <c r="AG55" s="18"/>
      <c r="AH55" s="18"/>
      <c r="AI55" s="18"/>
      <c r="AJ55" s="18"/>
      <c r="AK55" s="18"/>
      <c r="AL55" s="18"/>
      <c r="AM55" s="18"/>
    </row>
    <row r="56" spans="1:39">
      <c r="A56" s="118" t="str">
        <f>A43&amp;"=["&amp;B55&amp;C55&amp;D55&amp;E55&amp;F55&amp;G55&amp;H55&amp;I55&amp;"]"</f>
        <v>(sq1_[01234567])^t=[06123475]</v>
      </c>
      <c r="B56" s="129"/>
      <c r="C56" s="129"/>
      <c r="D56" s="129"/>
      <c r="E56" s="129"/>
      <c r="F56" s="129"/>
      <c r="G56" s="129"/>
      <c r="H56" s="129"/>
      <c r="I56" s="129"/>
      <c r="J56" s="120"/>
      <c r="K56" s="18"/>
      <c r="L56" s="118" t="str">
        <f>L43&amp;"=["&amp;M55&amp;N55&amp;O55&amp;P55&amp;Q55&amp;R55&amp;S55&amp;T55&amp;"]"</f>
        <v>(sq2_[01234567])^t=[05123746]</v>
      </c>
      <c r="M56" s="129"/>
      <c r="N56" s="129"/>
      <c r="O56" s="129"/>
      <c r="P56" s="129"/>
      <c r="Q56" s="129"/>
      <c r="R56" s="129"/>
      <c r="S56" s="129"/>
      <c r="T56" s="129"/>
      <c r="U56" s="120"/>
      <c r="V56" s="18"/>
      <c r="W56" s="25">
        <v>0</v>
      </c>
      <c r="X56" s="27">
        <v>5</v>
      </c>
      <c r="Y56" s="27">
        <v>1</v>
      </c>
      <c r="Z56" s="27">
        <v>3</v>
      </c>
      <c r="AA56" s="27">
        <v>4</v>
      </c>
      <c r="AB56" s="27">
        <v>6</v>
      </c>
      <c r="AC56" s="27">
        <v>2</v>
      </c>
      <c r="AD56" s="26">
        <v>7</v>
      </c>
      <c r="AE56" s="18"/>
      <c r="AF56" s="18"/>
      <c r="AG56" s="18"/>
      <c r="AH56" s="18"/>
      <c r="AI56" s="18"/>
      <c r="AJ56" s="18"/>
      <c r="AK56" s="18"/>
      <c r="AL56" s="18"/>
      <c r="AM56" s="18"/>
    </row>
    <row r="57" spans="1:39">
      <c r="A57" s="1">
        <f>SUM(B58,C59,D60,E61,F62,G63,H64,I65)</f>
        <v>28</v>
      </c>
      <c r="B57" s="2" t="str">
        <f>IF(MIN(J58:J65,B66:I66)=MAX(J58:J65,B66:I66),IF(MIN(C57:J57,A57:A64)=MAX(C57:J57,A57:A64),"pan",IF(J57=A57,"mgc","semi")))</f>
        <v>mgc</v>
      </c>
      <c r="C57" s="3">
        <f>SUM(B58,I59,H60,G61,F62,E63,D64,C65)</f>
        <v>31</v>
      </c>
      <c r="D57" s="4">
        <f>SUM(C58,B59,I60,H61,G62,F63,E64,D65)</f>
        <v>19</v>
      </c>
      <c r="E57" s="4">
        <f>SUM(D58,C59,B60,I61,H62,G63,F64,E65)</f>
        <v>17</v>
      </c>
      <c r="F57" s="4">
        <f>SUM(E58,D59,C60,B61,I62,H63,G64,F65)</f>
        <v>30</v>
      </c>
      <c r="G57" s="4">
        <f>SUM(F58,E59,D60,C61,B62,I63,H64,G65)</f>
        <v>35</v>
      </c>
      <c r="H57" s="4">
        <f>SUM(G58,F59,E60,D61,C62,B63,I64,H65)</f>
        <v>31</v>
      </c>
      <c r="I57" s="4">
        <f>SUM(H58,G59,F60,E61,D62,C63,B64,I65)</f>
        <v>33</v>
      </c>
      <c r="J57" s="5">
        <f>SUM(I58,H59,G60,F61,E62,D63,C64,B65)</f>
        <v>28</v>
      </c>
      <c r="K57" s="18"/>
      <c r="L57" s="1">
        <f>SUM(M58,N59,O60,P61,Q62,R63,S64,T65)</f>
        <v>28</v>
      </c>
      <c r="M57" s="2" t="str">
        <f>IF(MIN(U58:U65,M66:T66)=MAX(U58:U65,M66:T66),IF(MIN(N57:U57,L57:L64)=MAX(N57:U57,L57:L64),"pan",IF(U57=L57,"mgc","semi")))</f>
        <v>mgc</v>
      </c>
      <c r="N57" s="3">
        <f>SUM(M58,T59,S60,R61,Q62,P63,O64,N65)</f>
        <v>35</v>
      </c>
      <c r="O57" s="4">
        <f>SUM(N58,M59,T60,S61,R62,Q63,P64,O65)</f>
        <v>29</v>
      </c>
      <c r="P57" s="4">
        <f>SUM(O58,N59,M60,T61,S62,R63,Q64,P65)</f>
        <v>17</v>
      </c>
      <c r="Q57" s="4">
        <f>SUM(P58,O59,N60,M61,T62,S63,R64,Q65)</f>
        <v>28</v>
      </c>
      <c r="R57" s="4">
        <f>SUM(Q58,P59,O60,N61,M62,T63,S64,R65)</f>
        <v>25</v>
      </c>
      <c r="S57" s="4">
        <f>SUM(R58,Q59,P60,O61,N62,M63,T64,S65)</f>
        <v>31</v>
      </c>
      <c r="T57" s="4">
        <f>SUM(S58,R59,Q60,P61,O62,N63,M64,T65)</f>
        <v>31</v>
      </c>
      <c r="U57" s="5">
        <f>SUM(T58,S59,R60,Q61,P62,O63,N64,M65)</f>
        <v>28</v>
      </c>
      <c r="V57" s="18"/>
      <c r="W57" s="25">
        <v>0</v>
      </c>
      <c r="X57" s="27">
        <v>5</v>
      </c>
      <c r="Y57" s="27">
        <v>1</v>
      </c>
      <c r="Z57" s="27">
        <v>4</v>
      </c>
      <c r="AA57" s="27">
        <v>3</v>
      </c>
      <c r="AB57" s="27">
        <v>6</v>
      </c>
      <c r="AC57" s="27">
        <v>2</v>
      </c>
      <c r="AD57" s="26">
        <v>7</v>
      </c>
      <c r="AE57" s="18"/>
      <c r="AF57" s="18"/>
      <c r="AG57" s="18"/>
      <c r="AH57" s="18"/>
      <c r="AI57" s="18"/>
      <c r="AJ57" s="18"/>
      <c r="AK57" s="18"/>
      <c r="AL57" s="18"/>
      <c r="AM57" s="18"/>
    </row>
    <row r="58" spans="1:39">
      <c r="A58" s="6">
        <f>SUM(B59,C60,D61,E62,F63,G64,H65,I58)</f>
        <v>25</v>
      </c>
      <c r="B58" s="7">
        <f t="array" ref="B58:I65">INDEX(B55:I55,1,B45:I52+1)</f>
        <v>0</v>
      </c>
      <c r="C58" s="7">
        <v>1</v>
      </c>
      <c r="D58" s="7">
        <v>2</v>
      </c>
      <c r="E58" s="7">
        <v>3</v>
      </c>
      <c r="F58" s="7">
        <v>4</v>
      </c>
      <c r="G58" s="7">
        <v>5</v>
      </c>
      <c r="H58" s="7">
        <v>6</v>
      </c>
      <c r="I58" s="7">
        <v>7</v>
      </c>
      <c r="J58" s="9">
        <f t="shared" ref="J58:J65" si="16">SUM(B58:I58)</f>
        <v>28</v>
      </c>
      <c r="K58" s="18"/>
      <c r="L58" s="6">
        <f>SUM(M59,N60,O61,P62,Q63,R64,S65,T58)</f>
        <v>21</v>
      </c>
      <c r="M58" s="7">
        <f t="array" ref="M58:T65">INDEX(M55:T55,1,M45:T52+1)</f>
        <v>0</v>
      </c>
      <c r="N58" s="7">
        <v>1</v>
      </c>
      <c r="O58" s="7">
        <v>2</v>
      </c>
      <c r="P58" s="7">
        <v>3</v>
      </c>
      <c r="Q58" s="7">
        <v>4</v>
      </c>
      <c r="R58" s="7">
        <v>5</v>
      </c>
      <c r="S58" s="7">
        <v>6</v>
      </c>
      <c r="T58" s="7">
        <v>7</v>
      </c>
      <c r="U58" s="9">
        <f t="shared" ref="U58:U65" si="17">SUM(M58:T58)</f>
        <v>28</v>
      </c>
      <c r="V58" s="18"/>
      <c r="W58" s="25">
        <v>0</v>
      </c>
      <c r="X58" s="27">
        <v>2</v>
      </c>
      <c r="Y58" s="27">
        <v>1</v>
      </c>
      <c r="Z58" s="27">
        <v>4</v>
      </c>
      <c r="AA58" s="27">
        <v>3</v>
      </c>
      <c r="AB58" s="27">
        <v>6</v>
      </c>
      <c r="AC58" s="27">
        <v>5</v>
      </c>
      <c r="AD58" s="26">
        <v>7</v>
      </c>
      <c r="AE58" s="18"/>
      <c r="AF58" s="18"/>
      <c r="AG58" s="18"/>
      <c r="AH58" s="18"/>
      <c r="AI58" s="18"/>
      <c r="AJ58" s="18"/>
      <c r="AK58" s="18"/>
      <c r="AL58" s="18"/>
      <c r="AM58" s="18"/>
    </row>
    <row r="59" spans="1:39">
      <c r="A59" s="6">
        <f>SUM(B60,C61,D62,E63,F64,G65,H58,I59)</f>
        <v>37</v>
      </c>
      <c r="B59" s="7">
        <v>6</v>
      </c>
      <c r="C59" s="7">
        <v>3</v>
      </c>
      <c r="D59" s="7">
        <v>7</v>
      </c>
      <c r="E59" s="7">
        <v>2</v>
      </c>
      <c r="F59" s="7">
        <v>5</v>
      </c>
      <c r="G59" s="7">
        <v>0</v>
      </c>
      <c r="H59" s="7">
        <v>4</v>
      </c>
      <c r="I59" s="7">
        <v>1</v>
      </c>
      <c r="J59" s="10">
        <f t="shared" si="16"/>
        <v>28</v>
      </c>
      <c r="K59" s="18"/>
      <c r="L59" s="6">
        <f>SUM(M60,N61,O62,P63,Q64,R65,S58,T59)</f>
        <v>27</v>
      </c>
      <c r="M59" s="7">
        <v>5</v>
      </c>
      <c r="N59" s="7">
        <v>3</v>
      </c>
      <c r="O59" s="7">
        <v>7</v>
      </c>
      <c r="P59" s="7">
        <v>1</v>
      </c>
      <c r="Q59" s="7">
        <v>6</v>
      </c>
      <c r="R59" s="7">
        <v>0</v>
      </c>
      <c r="S59" s="7">
        <v>4</v>
      </c>
      <c r="T59" s="7">
        <v>2</v>
      </c>
      <c r="U59" s="10">
        <f t="shared" si="17"/>
        <v>28</v>
      </c>
      <c r="V59" s="18"/>
      <c r="W59" s="25">
        <v>0</v>
      </c>
      <c r="X59" s="27">
        <v>2</v>
      </c>
      <c r="Y59" s="27">
        <v>1</v>
      </c>
      <c r="Z59" s="27">
        <v>3</v>
      </c>
      <c r="AA59" s="27">
        <v>4</v>
      </c>
      <c r="AB59" s="27">
        <v>6</v>
      </c>
      <c r="AC59" s="27">
        <v>5</v>
      </c>
      <c r="AD59" s="26">
        <v>7</v>
      </c>
      <c r="AE59" s="18"/>
      <c r="AF59" s="18"/>
      <c r="AG59" s="18"/>
      <c r="AH59" s="18"/>
      <c r="AI59" s="18"/>
      <c r="AJ59" s="18"/>
      <c r="AK59" s="18"/>
      <c r="AL59" s="18"/>
      <c r="AM59" s="18"/>
    </row>
    <row r="60" spans="1:39">
      <c r="A60" s="6">
        <f>SUM(B61,C62,D63,E64,F65,G58,H59,I60)</f>
        <v>39</v>
      </c>
      <c r="B60" s="7">
        <v>1</v>
      </c>
      <c r="C60" s="7">
        <v>0</v>
      </c>
      <c r="D60" s="7">
        <v>4</v>
      </c>
      <c r="E60" s="7">
        <v>5</v>
      </c>
      <c r="F60" s="7">
        <v>2</v>
      </c>
      <c r="G60" s="7">
        <v>3</v>
      </c>
      <c r="H60" s="7">
        <v>7</v>
      </c>
      <c r="I60" s="7">
        <v>6</v>
      </c>
      <c r="J60" s="10">
        <f t="shared" si="16"/>
        <v>28</v>
      </c>
      <c r="K60" s="18"/>
      <c r="L60" s="6">
        <f>SUM(M61,N62,O63,P64,Q65,R58,S59,T60)</f>
        <v>39</v>
      </c>
      <c r="M60" s="7">
        <v>1</v>
      </c>
      <c r="N60" s="7">
        <v>0</v>
      </c>
      <c r="O60" s="7">
        <v>4</v>
      </c>
      <c r="P60" s="7">
        <v>5</v>
      </c>
      <c r="Q60" s="7">
        <v>2</v>
      </c>
      <c r="R60" s="7">
        <v>3</v>
      </c>
      <c r="S60" s="7">
        <v>7</v>
      </c>
      <c r="T60" s="7">
        <v>6</v>
      </c>
      <c r="U60" s="10">
        <f t="shared" si="17"/>
        <v>28</v>
      </c>
      <c r="V60" s="18"/>
      <c r="W60" s="25">
        <v>0</v>
      </c>
      <c r="X60" s="27">
        <v>3</v>
      </c>
      <c r="Y60" s="27">
        <v>1</v>
      </c>
      <c r="Z60" s="27">
        <v>5</v>
      </c>
      <c r="AA60" s="27">
        <v>2</v>
      </c>
      <c r="AB60" s="27">
        <v>6</v>
      </c>
      <c r="AC60" s="27">
        <v>4</v>
      </c>
      <c r="AD60" s="26">
        <v>7</v>
      </c>
      <c r="AE60" s="18"/>
      <c r="AF60" s="18"/>
      <c r="AG60" s="18"/>
      <c r="AH60" s="18"/>
      <c r="AI60" s="18"/>
      <c r="AJ60" s="18"/>
      <c r="AK60" s="18"/>
      <c r="AL60" s="18"/>
      <c r="AM60" s="18"/>
    </row>
    <row r="61" spans="1:39">
      <c r="A61" s="6">
        <f>SUM(B62,C63,D64,E65,F58,G59,H60,I61)</f>
        <v>26</v>
      </c>
      <c r="B61" s="7">
        <v>2</v>
      </c>
      <c r="C61" s="7">
        <v>7</v>
      </c>
      <c r="D61" s="7">
        <v>3</v>
      </c>
      <c r="E61" s="7">
        <v>6</v>
      </c>
      <c r="F61" s="7">
        <v>1</v>
      </c>
      <c r="G61" s="7">
        <v>4</v>
      </c>
      <c r="H61" s="7">
        <v>0</v>
      </c>
      <c r="I61" s="7">
        <v>5</v>
      </c>
      <c r="J61" s="10">
        <f t="shared" si="16"/>
        <v>28</v>
      </c>
      <c r="K61" s="18"/>
      <c r="L61" s="6">
        <f>SUM(M62,N63,O64,P65,Q58,R59,S60,T61)</f>
        <v>28</v>
      </c>
      <c r="M61" s="7">
        <v>2</v>
      </c>
      <c r="N61" s="7">
        <v>4</v>
      </c>
      <c r="O61" s="7">
        <v>0</v>
      </c>
      <c r="P61" s="7">
        <v>6</v>
      </c>
      <c r="Q61" s="7">
        <v>1</v>
      </c>
      <c r="R61" s="7">
        <v>7</v>
      </c>
      <c r="S61" s="7">
        <v>3</v>
      </c>
      <c r="T61" s="7">
        <v>5</v>
      </c>
      <c r="U61" s="10">
        <f t="shared" si="17"/>
        <v>28</v>
      </c>
      <c r="V61" s="18"/>
      <c r="W61" s="28">
        <v>0</v>
      </c>
      <c r="X61" s="30">
        <v>4</v>
      </c>
      <c r="Y61" s="30">
        <v>1</v>
      </c>
      <c r="Z61" s="30">
        <v>5</v>
      </c>
      <c r="AA61" s="30">
        <v>2</v>
      </c>
      <c r="AB61" s="30">
        <v>6</v>
      </c>
      <c r="AC61" s="30">
        <v>3</v>
      </c>
      <c r="AD61" s="29">
        <v>7</v>
      </c>
      <c r="AE61" s="18"/>
      <c r="AF61" s="18"/>
      <c r="AG61" s="18"/>
      <c r="AH61" s="18"/>
      <c r="AI61" s="18"/>
      <c r="AJ61" s="18"/>
      <c r="AK61" s="18"/>
      <c r="AL61" s="18"/>
      <c r="AM61" s="18"/>
    </row>
    <row r="62" spans="1:39">
      <c r="A62" s="6">
        <f>SUM(B63,C64,D65,E58,F59,G60,H61,I62)</f>
        <v>21</v>
      </c>
      <c r="B62" s="7">
        <v>3</v>
      </c>
      <c r="C62" s="7">
        <v>6</v>
      </c>
      <c r="D62" s="7">
        <v>5</v>
      </c>
      <c r="E62" s="7">
        <v>0</v>
      </c>
      <c r="F62" s="7">
        <v>7</v>
      </c>
      <c r="G62" s="7">
        <v>2</v>
      </c>
      <c r="H62" s="7">
        <v>1</v>
      </c>
      <c r="I62" s="7">
        <v>4</v>
      </c>
      <c r="J62" s="10">
        <f t="shared" si="16"/>
        <v>28</v>
      </c>
      <c r="K62" s="18"/>
      <c r="L62" s="6">
        <f>SUM(M63,N64,O65,P58,Q59,R60,S61,T62)</f>
        <v>31</v>
      </c>
      <c r="M62" s="7">
        <v>3</v>
      </c>
      <c r="N62" s="7">
        <v>5</v>
      </c>
      <c r="O62" s="7">
        <v>6</v>
      </c>
      <c r="P62" s="7">
        <v>0</v>
      </c>
      <c r="Q62" s="7">
        <v>7</v>
      </c>
      <c r="R62" s="7">
        <v>1</v>
      </c>
      <c r="S62" s="7">
        <v>2</v>
      </c>
      <c r="T62" s="7">
        <v>4</v>
      </c>
      <c r="U62" s="10">
        <f t="shared" si="17"/>
        <v>28</v>
      </c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</row>
    <row r="63" spans="1:39">
      <c r="A63" s="6">
        <f>SUM(B64,C65,D58,E59,F60,G61,H62,I63)</f>
        <v>25</v>
      </c>
      <c r="B63" s="7">
        <v>4</v>
      </c>
      <c r="C63" s="7">
        <v>5</v>
      </c>
      <c r="D63" s="7">
        <v>6</v>
      </c>
      <c r="E63" s="7">
        <v>7</v>
      </c>
      <c r="F63" s="7">
        <v>0</v>
      </c>
      <c r="G63" s="7">
        <v>1</v>
      </c>
      <c r="H63" s="7">
        <v>2</v>
      </c>
      <c r="I63" s="7">
        <v>3</v>
      </c>
      <c r="J63" s="10">
        <f t="shared" si="16"/>
        <v>28</v>
      </c>
      <c r="K63" s="18"/>
      <c r="L63" s="6">
        <f>SUM(M64,N65,O58,P59,Q60,R61,S62,T63)</f>
        <v>25</v>
      </c>
      <c r="M63" s="7">
        <v>7</v>
      </c>
      <c r="N63" s="7">
        <v>6</v>
      </c>
      <c r="O63" s="7">
        <v>5</v>
      </c>
      <c r="P63" s="7">
        <v>4</v>
      </c>
      <c r="Q63" s="7">
        <v>3</v>
      </c>
      <c r="R63" s="7">
        <v>2</v>
      </c>
      <c r="S63" s="7">
        <v>1</v>
      </c>
      <c r="T63" s="7">
        <v>0</v>
      </c>
      <c r="U63" s="10">
        <f t="shared" si="17"/>
        <v>28</v>
      </c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</row>
    <row r="64" spans="1:39">
      <c r="A64" s="11">
        <f>SUM(B65,C58,D59,E60,F61,G62,H63,I64)</f>
        <v>23</v>
      </c>
      <c r="B64" s="7">
        <v>7</v>
      </c>
      <c r="C64" s="7">
        <v>2</v>
      </c>
      <c r="D64" s="7">
        <v>1</v>
      </c>
      <c r="E64" s="7">
        <v>4</v>
      </c>
      <c r="F64" s="7">
        <v>3</v>
      </c>
      <c r="G64" s="7">
        <v>6</v>
      </c>
      <c r="H64" s="7">
        <v>5</v>
      </c>
      <c r="I64" s="7">
        <v>0</v>
      </c>
      <c r="J64" s="10">
        <f t="shared" si="16"/>
        <v>28</v>
      </c>
      <c r="K64" s="18"/>
      <c r="L64" s="11">
        <f>SUM(M65,N58,O59,P60,Q61,R62,S63,T64)</f>
        <v>25</v>
      </c>
      <c r="M64" s="7">
        <v>4</v>
      </c>
      <c r="N64" s="7">
        <v>2</v>
      </c>
      <c r="O64" s="7">
        <v>1</v>
      </c>
      <c r="P64" s="7">
        <v>7</v>
      </c>
      <c r="Q64" s="7">
        <v>0</v>
      </c>
      <c r="R64" s="7">
        <v>6</v>
      </c>
      <c r="S64" s="7">
        <v>5</v>
      </c>
      <c r="T64" s="7">
        <v>3</v>
      </c>
      <c r="U64" s="10">
        <f t="shared" si="17"/>
        <v>28</v>
      </c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</row>
    <row r="65" spans="1:39">
      <c r="A65" s="12"/>
      <c r="B65" s="7">
        <v>5</v>
      </c>
      <c r="C65" s="7">
        <v>4</v>
      </c>
      <c r="D65" s="7">
        <v>0</v>
      </c>
      <c r="E65" s="7">
        <v>1</v>
      </c>
      <c r="F65" s="7">
        <v>6</v>
      </c>
      <c r="G65" s="7">
        <v>7</v>
      </c>
      <c r="H65" s="7">
        <v>3</v>
      </c>
      <c r="I65" s="7">
        <v>2</v>
      </c>
      <c r="J65" s="13">
        <f t="shared" si="16"/>
        <v>28</v>
      </c>
      <c r="K65" s="18"/>
      <c r="L65" s="12"/>
      <c r="M65" s="7">
        <v>6</v>
      </c>
      <c r="N65" s="7">
        <v>7</v>
      </c>
      <c r="O65" s="7">
        <v>3</v>
      </c>
      <c r="P65" s="7">
        <v>2</v>
      </c>
      <c r="Q65" s="7">
        <v>5</v>
      </c>
      <c r="R65" s="7">
        <v>4</v>
      </c>
      <c r="S65" s="7">
        <v>0</v>
      </c>
      <c r="T65" s="7">
        <v>1</v>
      </c>
      <c r="U65" s="13">
        <f t="shared" si="17"/>
        <v>28</v>
      </c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</row>
    <row r="66" spans="1:39">
      <c r="A66" s="14"/>
      <c r="B66" s="15">
        <f t="shared" ref="B66:I66" si="18">SUM(B58:B65)</f>
        <v>28</v>
      </c>
      <c r="C66" s="16">
        <f t="shared" si="18"/>
        <v>28</v>
      </c>
      <c r="D66" s="16">
        <f t="shared" si="18"/>
        <v>28</v>
      </c>
      <c r="E66" s="16">
        <f t="shared" si="18"/>
        <v>28</v>
      </c>
      <c r="F66" s="16">
        <f t="shared" si="18"/>
        <v>28</v>
      </c>
      <c r="G66" s="16">
        <f t="shared" si="18"/>
        <v>28</v>
      </c>
      <c r="H66" s="16">
        <f t="shared" si="18"/>
        <v>28</v>
      </c>
      <c r="I66" s="17">
        <f t="shared" si="18"/>
        <v>28</v>
      </c>
      <c r="J66" s="2"/>
      <c r="K66" s="18"/>
      <c r="L66" s="14"/>
      <c r="M66" s="15">
        <f t="shared" ref="M66:T66" si="19">SUM(M58:M65)</f>
        <v>28</v>
      </c>
      <c r="N66" s="16">
        <f t="shared" si="19"/>
        <v>28</v>
      </c>
      <c r="O66" s="16">
        <f t="shared" si="19"/>
        <v>28</v>
      </c>
      <c r="P66" s="16">
        <f t="shared" si="19"/>
        <v>28</v>
      </c>
      <c r="Q66" s="16">
        <f t="shared" si="19"/>
        <v>28</v>
      </c>
      <c r="R66" s="16">
        <f t="shared" si="19"/>
        <v>28</v>
      </c>
      <c r="S66" s="16">
        <f t="shared" si="19"/>
        <v>28</v>
      </c>
      <c r="T66" s="17">
        <f t="shared" si="19"/>
        <v>28</v>
      </c>
      <c r="U66" s="2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</row>
    <row r="67" spans="1:39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</row>
    <row r="68" spans="1:39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</row>
    <row r="69" spans="1:39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</row>
    <row r="70" spans="1:39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</row>
    <row r="71" spans="1:39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</row>
    <row r="72" spans="1:39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</row>
    <row r="73" spans="1:39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</row>
    <row r="74" spans="1:39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</row>
    <row r="75" spans="1:39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</row>
    <row r="76" spans="1:39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</row>
    <row r="77" spans="1:39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</row>
    <row r="78" spans="1:39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</row>
    <row r="79" spans="1:39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</row>
    <row r="80" spans="1:39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</row>
    <row r="81" spans="1:39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</row>
    <row r="82" spans="1:39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</row>
    <row r="83" spans="1:39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</row>
    <row r="84" spans="1:39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</row>
    <row r="85" spans="1:39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</row>
    <row r="86" spans="1:39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</row>
    <row r="87" spans="1:39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</row>
    <row r="88" spans="1:39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</row>
    <row r="89" spans="1:39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</row>
    <row r="90" spans="1:39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</row>
  </sheetData>
  <mergeCells count="14">
    <mergeCell ref="AF3:AM3"/>
    <mergeCell ref="W13:AD13"/>
    <mergeCell ref="A18:J18"/>
    <mergeCell ref="L18:U18"/>
    <mergeCell ref="A56:J56"/>
    <mergeCell ref="L56:U56"/>
    <mergeCell ref="A3:J3"/>
    <mergeCell ref="L3:U3"/>
    <mergeCell ref="W3:AD3"/>
    <mergeCell ref="AF23:AM23"/>
    <mergeCell ref="A31:J31"/>
    <mergeCell ref="L31:U31"/>
    <mergeCell ref="A43:J43"/>
    <mergeCell ref="L43:U43"/>
  </mergeCells>
  <conditionalFormatting sqref="B5:I12">
    <cfRule type="duplicateValues" dxfId="383" priority="378"/>
  </conditionalFormatting>
  <conditionalFormatting sqref="M5:T12">
    <cfRule type="duplicateValues" dxfId="382" priority="377"/>
  </conditionalFormatting>
  <conditionalFormatting sqref="B33 C34 D35 E36 F37 G38 H39 I40">
    <cfRule type="duplicateValues" dxfId="381" priority="376"/>
  </conditionalFormatting>
  <conditionalFormatting sqref="B40 C39 D38 E37 F36 G35 H34 I33">
    <cfRule type="duplicateValues" dxfId="380" priority="375"/>
  </conditionalFormatting>
  <conditionalFormatting sqref="B33:B40">
    <cfRule type="duplicateValues" dxfId="379" priority="374"/>
  </conditionalFormatting>
  <conditionalFormatting sqref="C33">
    <cfRule type="duplicateValues" dxfId="378" priority="373"/>
  </conditionalFormatting>
  <conditionalFormatting sqref="C40">
    <cfRule type="duplicateValues" dxfId="377" priority="372"/>
  </conditionalFormatting>
  <conditionalFormatting sqref="C33:C40">
    <cfRule type="duplicateValues" dxfId="376" priority="371"/>
  </conditionalFormatting>
  <conditionalFormatting sqref="D33">
    <cfRule type="duplicateValues" dxfId="375" priority="370"/>
  </conditionalFormatting>
  <conditionalFormatting sqref="D40">
    <cfRule type="duplicateValues" dxfId="374" priority="369"/>
  </conditionalFormatting>
  <conditionalFormatting sqref="D33:D40">
    <cfRule type="duplicateValues" dxfId="373" priority="368"/>
  </conditionalFormatting>
  <conditionalFormatting sqref="E33">
    <cfRule type="duplicateValues" dxfId="372" priority="367"/>
  </conditionalFormatting>
  <conditionalFormatting sqref="E40">
    <cfRule type="duplicateValues" dxfId="371" priority="366"/>
  </conditionalFormatting>
  <conditionalFormatting sqref="E33:E40">
    <cfRule type="duplicateValues" dxfId="370" priority="365"/>
  </conditionalFormatting>
  <conditionalFormatting sqref="F33">
    <cfRule type="duplicateValues" dxfId="369" priority="364"/>
  </conditionalFormatting>
  <conditionalFormatting sqref="F40">
    <cfRule type="duplicateValues" dxfId="368" priority="363"/>
  </conditionalFormatting>
  <conditionalFormatting sqref="F33:F40">
    <cfRule type="duplicateValues" dxfId="367" priority="362"/>
  </conditionalFormatting>
  <conditionalFormatting sqref="G33">
    <cfRule type="duplicateValues" dxfId="366" priority="361"/>
  </conditionalFormatting>
  <conditionalFormatting sqref="G40">
    <cfRule type="duplicateValues" dxfId="365" priority="360"/>
  </conditionalFormatting>
  <conditionalFormatting sqref="G33:G40">
    <cfRule type="duplicateValues" dxfId="364" priority="359"/>
  </conditionalFormatting>
  <conditionalFormatting sqref="H33">
    <cfRule type="duplicateValues" dxfId="363" priority="358"/>
  </conditionalFormatting>
  <conditionalFormatting sqref="H40">
    <cfRule type="duplicateValues" dxfId="362" priority="357"/>
  </conditionalFormatting>
  <conditionalFormatting sqref="H33:H40">
    <cfRule type="duplicateValues" dxfId="361" priority="356"/>
  </conditionalFormatting>
  <conditionalFormatting sqref="I33">
    <cfRule type="duplicateValues" dxfId="360" priority="355"/>
  </conditionalFormatting>
  <conditionalFormatting sqref="I40">
    <cfRule type="duplicateValues" dxfId="359" priority="354"/>
  </conditionalFormatting>
  <conditionalFormatting sqref="I33:I40">
    <cfRule type="duplicateValues" dxfId="358" priority="353"/>
  </conditionalFormatting>
  <conditionalFormatting sqref="B33:I33">
    <cfRule type="duplicateValues" dxfId="357" priority="352"/>
  </conditionalFormatting>
  <conditionalFormatting sqref="B34">
    <cfRule type="duplicateValues" dxfId="356" priority="351"/>
  </conditionalFormatting>
  <conditionalFormatting sqref="I34">
    <cfRule type="duplicateValues" dxfId="355" priority="350"/>
  </conditionalFormatting>
  <conditionalFormatting sqref="C34">
    <cfRule type="duplicateValues" dxfId="354" priority="349"/>
  </conditionalFormatting>
  <conditionalFormatting sqref="D34">
    <cfRule type="duplicateValues" dxfId="353" priority="348"/>
  </conditionalFormatting>
  <conditionalFormatting sqref="E34">
    <cfRule type="duplicateValues" dxfId="352" priority="347"/>
  </conditionalFormatting>
  <conditionalFormatting sqref="F34">
    <cfRule type="duplicateValues" dxfId="351" priority="346"/>
  </conditionalFormatting>
  <conditionalFormatting sqref="G34">
    <cfRule type="duplicateValues" dxfId="350" priority="345"/>
  </conditionalFormatting>
  <conditionalFormatting sqref="H34">
    <cfRule type="duplicateValues" dxfId="349" priority="344"/>
  </conditionalFormatting>
  <conditionalFormatting sqref="I34">
    <cfRule type="duplicateValues" dxfId="348" priority="343"/>
  </conditionalFormatting>
  <conditionalFormatting sqref="B34:I34">
    <cfRule type="duplicateValues" dxfId="347" priority="342"/>
  </conditionalFormatting>
  <conditionalFormatting sqref="B35">
    <cfRule type="duplicateValues" dxfId="346" priority="341"/>
  </conditionalFormatting>
  <conditionalFormatting sqref="I35">
    <cfRule type="duplicateValues" dxfId="345" priority="340"/>
  </conditionalFormatting>
  <conditionalFormatting sqref="C35">
    <cfRule type="duplicateValues" dxfId="344" priority="339"/>
  </conditionalFormatting>
  <conditionalFormatting sqref="D35">
    <cfRule type="duplicateValues" dxfId="343" priority="338"/>
  </conditionalFormatting>
  <conditionalFormatting sqref="E35">
    <cfRule type="duplicateValues" dxfId="342" priority="337"/>
  </conditionalFormatting>
  <conditionalFormatting sqref="F35">
    <cfRule type="duplicateValues" dxfId="341" priority="336"/>
  </conditionalFormatting>
  <conditionalFormatting sqref="G35">
    <cfRule type="duplicateValues" dxfId="340" priority="335"/>
  </conditionalFormatting>
  <conditionalFormatting sqref="H35">
    <cfRule type="duplicateValues" dxfId="339" priority="334"/>
  </conditionalFormatting>
  <conditionalFormatting sqref="I35">
    <cfRule type="duplicateValues" dxfId="338" priority="333"/>
  </conditionalFormatting>
  <conditionalFormatting sqref="B35:I35">
    <cfRule type="duplicateValues" dxfId="337" priority="332"/>
  </conditionalFormatting>
  <conditionalFormatting sqref="B36">
    <cfRule type="duplicateValues" dxfId="336" priority="331"/>
  </conditionalFormatting>
  <conditionalFormatting sqref="I36">
    <cfRule type="duplicateValues" dxfId="335" priority="330"/>
  </conditionalFormatting>
  <conditionalFormatting sqref="C36">
    <cfRule type="duplicateValues" dxfId="334" priority="329"/>
  </conditionalFormatting>
  <conditionalFormatting sqref="D36">
    <cfRule type="duplicateValues" dxfId="333" priority="328"/>
  </conditionalFormatting>
  <conditionalFormatting sqref="E36">
    <cfRule type="duplicateValues" dxfId="332" priority="327"/>
  </conditionalFormatting>
  <conditionalFormatting sqref="F36">
    <cfRule type="duplicateValues" dxfId="331" priority="326"/>
  </conditionalFormatting>
  <conditionalFormatting sqref="G36">
    <cfRule type="duplicateValues" dxfId="330" priority="325"/>
  </conditionalFormatting>
  <conditionalFormatting sqref="H36">
    <cfRule type="duplicateValues" dxfId="329" priority="324"/>
  </conditionalFormatting>
  <conditionalFormatting sqref="I36">
    <cfRule type="duplicateValues" dxfId="328" priority="323"/>
  </conditionalFormatting>
  <conditionalFormatting sqref="B36:I36">
    <cfRule type="duplicateValues" dxfId="327" priority="322"/>
  </conditionalFormatting>
  <conditionalFormatting sqref="B37">
    <cfRule type="duplicateValues" dxfId="326" priority="321"/>
  </conditionalFormatting>
  <conditionalFormatting sqref="I37">
    <cfRule type="duplicateValues" dxfId="325" priority="320"/>
  </conditionalFormatting>
  <conditionalFormatting sqref="C37">
    <cfRule type="duplicateValues" dxfId="324" priority="319"/>
  </conditionalFormatting>
  <conditionalFormatting sqref="D37">
    <cfRule type="duplicateValues" dxfId="323" priority="318"/>
  </conditionalFormatting>
  <conditionalFormatting sqref="E37">
    <cfRule type="duplicateValues" dxfId="322" priority="317"/>
  </conditionalFormatting>
  <conditionalFormatting sqref="F37">
    <cfRule type="duplicateValues" dxfId="321" priority="316"/>
  </conditionalFormatting>
  <conditionalFormatting sqref="G37">
    <cfRule type="duplicateValues" dxfId="320" priority="315"/>
  </conditionalFormatting>
  <conditionalFormatting sqref="H37">
    <cfRule type="duplicateValues" dxfId="319" priority="314"/>
  </conditionalFormatting>
  <conditionalFormatting sqref="I37">
    <cfRule type="duplicateValues" dxfId="318" priority="313"/>
  </conditionalFormatting>
  <conditionalFormatting sqref="B37:I37">
    <cfRule type="duplicateValues" dxfId="317" priority="312"/>
  </conditionalFormatting>
  <conditionalFormatting sqref="B38">
    <cfRule type="duplicateValues" dxfId="316" priority="311"/>
  </conditionalFormatting>
  <conditionalFormatting sqref="I38">
    <cfRule type="duplicateValues" dxfId="315" priority="310"/>
  </conditionalFormatting>
  <conditionalFormatting sqref="C38">
    <cfRule type="duplicateValues" dxfId="314" priority="309"/>
  </conditionalFormatting>
  <conditionalFormatting sqref="D38">
    <cfRule type="duplicateValues" dxfId="313" priority="308"/>
  </conditionalFormatting>
  <conditionalFormatting sqref="E38">
    <cfRule type="duplicateValues" dxfId="312" priority="307"/>
  </conditionalFormatting>
  <conditionalFormatting sqref="F38">
    <cfRule type="duplicateValues" dxfId="311" priority="306"/>
  </conditionalFormatting>
  <conditionalFormatting sqref="G38">
    <cfRule type="duplicateValues" dxfId="310" priority="305"/>
  </conditionalFormatting>
  <conditionalFormatting sqref="H38">
    <cfRule type="duplicateValues" dxfId="309" priority="304"/>
  </conditionalFormatting>
  <conditionalFormatting sqref="I38">
    <cfRule type="duplicateValues" dxfId="308" priority="303"/>
  </conditionalFormatting>
  <conditionalFormatting sqref="B38:I38">
    <cfRule type="duplicateValues" dxfId="307" priority="302"/>
  </conditionalFormatting>
  <conditionalFormatting sqref="B39">
    <cfRule type="duplicateValues" dxfId="306" priority="301"/>
  </conditionalFormatting>
  <conditionalFormatting sqref="I39">
    <cfRule type="duplicateValues" dxfId="305" priority="300"/>
  </conditionalFormatting>
  <conditionalFormatting sqref="C39">
    <cfRule type="duplicateValues" dxfId="304" priority="299"/>
  </conditionalFormatting>
  <conditionalFormatting sqref="D39">
    <cfRule type="duplicateValues" dxfId="303" priority="298"/>
  </conditionalFormatting>
  <conditionalFormatting sqref="E39">
    <cfRule type="duplicateValues" dxfId="302" priority="297"/>
  </conditionalFormatting>
  <conditionalFormatting sqref="F39">
    <cfRule type="duplicateValues" dxfId="301" priority="296"/>
  </conditionalFormatting>
  <conditionalFormatting sqref="G39">
    <cfRule type="duplicateValues" dxfId="300" priority="295"/>
  </conditionalFormatting>
  <conditionalFormatting sqref="H39">
    <cfRule type="duplicateValues" dxfId="299" priority="294"/>
  </conditionalFormatting>
  <conditionalFormatting sqref="I39">
    <cfRule type="duplicateValues" dxfId="298" priority="293"/>
  </conditionalFormatting>
  <conditionalFormatting sqref="B39:I39">
    <cfRule type="duplicateValues" dxfId="297" priority="292"/>
  </conditionalFormatting>
  <conditionalFormatting sqref="B40">
    <cfRule type="duplicateValues" dxfId="296" priority="291"/>
  </conditionalFormatting>
  <conditionalFormatting sqref="C40">
    <cfRule type="duplicateValues" dxfId="295" priority="290"/>
  </conditionalFormatting>
  <conditionalFormatting sqref="D40">
    <cfRule type="duplicateValues" dxfId="294" priority="289"/>
  </conditionalFormatting>
  <conditionalFormatting sqref="E40">
    <cfRule type="duplicateValues" dxfId="293" priority="288"/>
  </conditionalFormatting>
  <conditionalFormatting sqref="F40">
    <cfRule type="duplicateValues" dxfId="292" priority="287"/>
  </conditionalFormatting>
  <conditionalFormatting sqref="G40">
    <cfRule type="duplicateValues" dxfId="291" priority="286"/>
  </conditionalFormatting>
  <conditionalFormatting sqref="H40">
    <cfRule type="duplicateValues" dxfId="290" priority="285"/>
  </conditionalFormatting>
  <conditionalFormatting sqref="I40">
    <cfRule type="duplicateValues" dxfId="289" priority="284"/>
  </conditionalFormatting>
  <conditionalFormatting sqref="B40:I40">
    <cfRule type="duplicateValues" dxfId="288" priority="283"/>
  </conditionalFormatting>
  <conditionalFormatting sqref="M33 N34 O35 P36 Q37 R38 S39 T40">
    <cfRule type="duplicateValues" dxfId="287" priority="282"/>
  </conditionalFormatting>
  <conditionalFormatting sqref="M40 N39 O38 P37 Q36 R35 S34 T33">
    <cfRule type="duplicateValues" dxfId="286" priority="281"/>
  </conditionalFormatting>
  <conditionalFormatting sqref="M33:M40">
    <cfRule type="duplicateValues" dxfId="285" priority="280"/>
  </conditionalFormatting>
  <conditionalFormatting sqref="N33">
    <cfRule type="duplicateValues" dxfId="284" priority="279"/>
  </conditionalFormatting>
  <conditionalFormatting sqref="N40">
    <cfRule type="duplicateValues" dxfId="283" priority="278"/>
  </conditionalFormatting>
  <conditionalFormatting sqref="N33:N40">
    <cfRule type="duplicateValues" dxfId="282" priority="277"/>
  </conditionalFormatting>
  <conditionalFormatting sqref="O33">
    <cfRule type="duplicateValues" dxfId="281" priority="276"/>
  </conditionalFormatting>
  <conditionalFormatting sqref="O40">
    <cfRule type="duplicateValues" dxfId="280" priority="275"/>
  </conditionalFormatting>
  <conditionalFormatting sqref="O33:O40">
    <cfRule type="duplicateValues" dxfId="279" priority="274"/>
  </conditionalFormatting>
  <conditionalFormatting sqref="P33">
    <cfRule type="duplicateValues" dxfId="278" priority="273"/>
  </conditionalFormatting>
  <conditionalFormatting sqref="P40">
    <cfRule type="duplicateValues" dxfId="277" priority="272"/>
  </conditionalFormatting>
  <conditionalFormatting sqref="P33:P40">
    <cfRule type="duplicateValues" dxfId="276" priority="271"/>
  </conditionalFormatting>
  <conditionalFormatting sqref="Q33">
    <cfRule type="duplicateValues" dxfId="275" priority="270"/>
  </conditionalFormatting>
  <conditionalFormatting sqref="Q40">
    <cfRule type="duplicateValues" dxfId="274" priority="269"/>
  </conditionalFormatting>
  <conditionalFormatting sqref="Q33:Q40">
    <cfRule type="duplicateValues" dxfId="273" priority="268"/>
  </conditionalFormatting>
  <conditionalFormatting sqref="R33">
    <cfRule type="duplicateValues" dxfId="272" priority="267"/>
  </conditionalFormatting>
  <conditionalFormatting sqref="R40">
    <cfRule type="duplicateValues" dxfId="271" priority="266"/>
  </conditionalFormatting>
  <conditionalFormatting sqref="R33:R40">
    <cfRule type="duplicateValues" dxfId="270" priority="265"/>
  </conditionalFormatting>
  <conditionalFormatting sqref="S33">
    <cfRule type="duplicateValues" dxfId="269" priority="264"/>
  </conditionalFormatting>
  <conditionalFormatting sqref="S40">
    <cfRule type="duplicateValues" dxfId="268" priority="263"/>
  </conditionalFormatting>
  <conditionalFormatting sqref="S33:S40">
    <cfRule type="duplicateValues" dxfId="267" priority="262"/>
  </conditionalFormatting>
  <conditionalFormatting sqref="T33">
    <cfRule type="duplicateValues" dxfId="266" priority="261"/>
  </conditionalFormatting>
  <conditionalFormatting sqref="T40">
    <cfRule type="duplicateValues" dxfId="265" priority="260"/>
  </conditionalFormatting>
  <conditionalFormatting sqref="T33:T40">
    <cfRule type="duplicateValues" dxfId="264" priority="259"/>
  </conditionalFormatting>
  <conditionalFormatting sqref="M33:T33">
    <cfRule type="duplicateValues" dxfId="263" priority="258"/>
  </conditionalFormatting>
  <conditionalFormatting sqref="M34">
    <cfRule type="duplicateValues" dxfId="262" priority="257"/>
  </conditionalFormatting>
  <conditionalFormatting sqref="T34">
    <cfRule type="duplicateValues" dxfId="261" priority="256"/>
  </conditionalFormatting>
  <conditionalFormatting sqref="N34">
    <cfRule type="duplicateValues" dxfId="260" priority="255"/>
  </conditionalFormatting>
  <conditionalFormatting sqref="O34">
    <cfRule type="duplicateValues" dxfId="259" priority="254"/>
  </conditionalFormatting>
  <conditionalFormatting sqref="P34">
    <cfRule type="duplicateValues" dxfId="258" priority="253"/>
  </conditionalFormatting>
  <conditionalFormatting sqref="Q34">
    <cfRule type="duplicateValues" dxfId="257" priority="252"/>
  </conditionalFormatting>
  <conditionalFormatting sqref="R34">
    <cfRule type="duplicateValues" dxfId="256" priority="251"/>
  </conditionalFormatting>
  <conditionalFormatting sqref="S34">
    <cfRule type="duplicateValues" dxfId="255" priority="250"/>
  </conditionalFormatting>
  <conditionalFormatting sqref="T34">
    <cfRule type="duplicateValues" dxfId="254" priority="249"/>
  </conditionalFormatting>
  <conditionalFormatting sqref="M34:T34">
    <cfRule type="duplicateValues" dxfId="253" priority="248"/>
  </conditionalFormatting>
  <conditionalFormatting sqref="M35">
    <cfRule type="duplicateValues" dxfId="252" priority="247"/>
  </conditionalFormatting>
  <conditionalFormatting sqref="T35">
    <cfRule type="duplicateValues" dxfId="251" priority="246"/>
  </conditionalFormatting>
  <conditionalFormatting sqref="N35">
    <cfRule type="duplicateValues" dxfId="250" priority="245"/>
  </conditionalFormatting>
  <conditionalFormatting sqref="O35">
    <cfRule type="duplicateValues" dxfId="249" priority="244"/>
  </conditionalFormatting>
  <conditionalFormatting sqref="P35">
    <cfRule type="duplicateValues" dxfId="248" priority="243"/>
  </conditionalFormatting>
  <conditionalFormatting sqref="Q35">
    <cfRule type="duplicateValues" dxfId="247" priority="242"/>
  </conditionalFormatting>
  <conditionalFormatting sqref="R35">
    <cfRule type="duplicateValues" dxfId="246" priority="241"/>
  </conditionalFormatting>
  <conditionalFormatting sqref="S35">
    <cfRule type="duplicateValues" dxfId="245" priority="240"/>
  </conditionalFormatting>
  <conditionalFormatting sqref="T35">
    <cfRule type="duplicateValues" dxfId="244" priority="239"/>
  </conditionalFormatting>
  <conditionalFormatting sqref="M35:T35">
    <cfRule type="duplicateValues" dxfId="243" priority="238"/>
  </conditionalFormatting>
  <conditionalFormatting sqref="M36">
    <cfRule type="duplicateValues" dxfId="242" priority="237"/>
  </conditionalFormatting>
  <conditionalFormatting sqref="T36">
    <cfRule type="duplicateValues" dxfId="241" priority="236"/>
  </conditionalFormatting>
  <conditionalFormatting sqref="N36">
    <cfRule type="duplicateValues" dxfId="240" priority="235"/>
  </conditionalFormatting>
  <conditionalFormatting sqref="O36">
    <cfRule type="duplicateValues" dxfId="239" priority="234"/>
  </conditionalFormatting>
  <conditionalFormatting sqref="P36">
    <cfRule type="duplicateValues" dxfId="238" priority="233"/>
  </conditionalFormatting>
  <conditionalFormatting sqref="Q36">
    <cfRule type="duplicateValues" dxfId="237" priority="232"/>
  </conditionalFormatting>
  <conditionalFormatting sqref="R36">
    <cfRule type="duplicateValues" dxfId="236" priority="231"/>
  </conditionalFormatting>
  <conditionalFormatting sqref="S36">
    <cfRule type="duplicateValues" dxfId="235" priority="230"/>
  </conditionalFormatting>
  <conditionalFormatting sqref="T36">
    <cfRule type="duplicateValues" dxfId="234" priority="229"/>
  </conditionalFormatting>
  <conditionalFormatting sqref="M36:T36">
    <cfRule type="duplicateValues" dxfId="233" priority="228"/>
  </conditionalFormatting>
  <conditionalFormatting sqref="M37">
    <cfRule type="duplicateValues" dxfId="232" priority="227"/>
  </conditionalFormatting>
  <conditionalFormatting sqref="T37">
    <cfRule type="duplicateValues" dxfId="231" priority="226"/>
  </conditionalFormatting>
  <conditionalFormatting sqref="N37">
    <cfRule type="duplicateValues" dxfId="230" priority="225"/>
  </conditionalFormatting>
  <conditionalFormatting sqref="O37">
    <cfRule type="duplicateValues" dxfId="229" priority="224"/>
  </conditionalFormatting>
  <conditionalFormatting sqref="P37">
    <cfRule type="duplicateValues" dxfId="228" priority="223"/>
  </conditionalFormatting>
  <conditionalFormatting sqref="Q37">
    <cfRule type="duplicateValues" dxfId="227" priority="222"/>
  </conditionalFormatting>
  <conditionalFormatting sqref="R37">
    <cfRule type="duplicateValues" dxfId="226" priority="221"/>
  </conditionalFormatting>
  <conditionalFormatting sqref="S37">
    <cfRule type="duplicateValues" dxfId="225" priority="220"/>
  </conditionalFormatting>
  <conditionalFormatting sqref="T37">
    <cfRule type="duplicateValues" dxfId="224" priority="219"/>
  </conditionalFormatting>
  <conditionalFormatting sqref="M37:T37">
    <cfRule type="duplicateValues" dxfId="223" priority="218"/>
  </conditionalFormatting>
  <conditionalFormatting sqref="M38">
    <cfRule type="duplicateValues" dxfId="222" priority="217"/>
  </conditionalFormatting>
  <conditionalFormatting sqref="T38">
    <cfRule type="duplicateValues" dxfId="221" priority="216"/>
  </conditionalFormatting>
  <conditionalFormatting sqref="N38">
    <cfRule type="duplicateValues" dxfId="220" priority="215"/>
  </conditionalFormatting>
  <conditionalFormatting sqref="O38">
    <cfRule type="duplicateValues" dxfId="219" priority="214"/>
  </conditionalFormatting>
  <conditionalFormatting sqref="P38">
    <cfRule type="duplicateValues" dxfId="218" priority="213"/>
  </conditionalFormatting>
  <conditionalFormatting sqref="Q38">
    <cfRule type="duplicateValues" dxfId="217" priority="212"/>
  </conditionalFormatting>
  <conditionalFormatting sqref="R38">
    <cfRule type="duplicateValues" dxfId="216" priority="211"/>
  </conditionalFormatting>
  <conditionalFormatting sqref="S38">
    <cfRule type="duplicateValues" dxfId="215" priority="210"/>
  </conditionalFormatting>
  <conditionalFormatting sqref="T38">
    <cfRule type="duplicateValues" dxfId="214" priority="209"/>
  </conditionalFormatting>
  <conditionalFormatting sqref="M38:T38">
    <cfRule type="duplicateValues" dxfId="213" priority="208"/>
  </conditionalFormatting>
  <conditionalFormatting sqref="M39">
    <cfRule type="duplicateValues" dxfId="212" priority="207"/>
  </conditionalFormatting>
  <conditionalFormatting sqref="T39">
    <cfRule type="duplicateValues" dxfId="211" priority="206"/>
  </conditionalFormatting>
  <conditionalFormatting sqref="N39">
    <cfRule type="duplicateValues" dxfId="210" priority="205"/>
  </conditionalFormatting>
  <conditionalFormatting sqref="O39">
    <cfRule type="duplicateValues" dxfId="209" priority="204"/>
  </conditionalFormatting>
  <conditionalFormatting sqref="P39">
    <cfRule type="duplicateValues" dxfId="208" priority="203"/>
  </conditionalFormatting>
  <conditionalFormatting sqref="Q39">
    <cfRule type="duplicateValues" dxfId="207" priority="202"/>
  </conditionalFormatting>
  <conditionalFormatting sqref="R39">
    <cfRule type="duplicateValues" dxfId="206" priority="201"/>
  </conditionalFormatting>
  <conditionalFormatting sqref="S39">
    <cfRule type="duplicateValues" dxfId="205" priority="200"/>
  </conditionalFormatting>
  <conditionalFormatting sqref="T39">
    <cfRule type="duplicateValues" dxfId="204" priority="199"/>
  </conditionalFormatting>
  <conditionalFormatting sqref="M39:T39">
    <cfRule type="duplicateValues" dxfId="203" priority="198"/>
  </conditionalFormatting>
  <conditionalFormatting sqref="M40">
    <cfRule type="duplicateValues" dxfId="202" priority="197"/>
  </conditionalFormatting>
  <conditionalFormatting sqref="N40">
    <cfRule type="duplicateValues" dxfId="201" priority="196"/>
  </conditionalFormatting>
  <conditionalFormatting sqref="O40">
    <cfRule type="duplicateValues" dxfId="200" priority="195"/>
  </conditionalFormatting>
  <conditionalFormatting sqref="P40">
    <cfRule type="duplicateValues" dxfId="199" priority="194"/>
  </conditionalFormatting>
  <conditionalFormatting sqref="Q40">
    <cfRule type="duplicateValues" dxfId="198" priority="193"/>
  </conditionalFormatting>
  <conditionalFormatting sqref="R40">
    <cfRule type="duplicateValues" dxfId="197" priority="192"/>
  </conditionalFormatting>
  <conditionalFormatting sqref="S40">
    <cfRule type="duplicateValues" dxfId="196" priority="191"/>
  </conditionalFormatting>
  <conditionalFormatting sqref="T40">
    <cfRule type="duplicateValues" dxfId="195" priority="190"/>
  </conditionalFormatting>
  <conditionalFormatting sqref="M40:T40">
    <cfRule type="duplicateValues" dxfId="194" priority="189"/>
  </conditionalFormatting>
  <conditionalFormatting sqref="M58 N59 O60 P61 Q62 R63 S64 T65">
    <cfRule type="duplicateValues" dxfId="193" priority="188"/>
  </conditionalFormatting>
  <conditionalFormatting sqref="M65 N64 O63 P62 Q61 R60 S59 T58">
    <cfRule type="duplicateValues" dxfId="192" priority="187"/>
  </conditionalFormatting>
  <conditionalFormatting sqref="M58:M65">
    <cfRule type="duplicateValues" dxfId="191" priority="186"/>
  </conditionalFormatting>
  <conditionalFormatting sqref="N58">
    <cfRule type="duplicateValues" dxfId="190" priority="185"/>
  </conditionalFormatting>
  <conditionalFormatting sqref="N65">
    <cfRule type="duplicateValues" dxfId="189" priority="184"/>
  </conditionalFormatting>
  <conditionalFormatting sqref="N58:N65">
    <cfRule type="duplicateValues" dxfId="188" priority="183"/>
  </conditionalFormatting>
  <conditionalFormatting sqref="O58">
    <cfRule type="duplicateValues" dxfId="187" priority="182"/>
  </conditionalFormatting>
  <conditionalFormatting sqref="O65">
    <cfRule type="duplicateValues" dxfId="186" priority="181"/>
  </conditionalFormatting>
  <conditionalFormatting sqref="O58:O65">
    <cfRule type="duplicateValues" dxfId="185" priority="180"/>
  </conditionalFormatting>
  <conditionalFormatting sqref="P58">
    <cfRule type="duplicateValues" dxfId="184" priority="179"/>
  </conditionalFormatting>
  <conditionalFormatting sqref="P65">
    <cfRule type="duplicateValues" dxfId="183" priority="178"/>
  </conditionalFormatting>
  <conditionalFormatting sqref="P58:P65">
    <cfRule type="duplicateValues" dxfId="182" priority="177"/>
  </conditionalFormatting>
  <conditionalFormatting sqref="Q58">
    <cfRule type="duplicateValues" dxfId="181" priority="176"/>
  </conditionalFormatting>
  <conditionalFormatting sqref="Q65">
    <cfRule type="duplicateValues" dxfId="180" priority="175"/>
  </conditionalFormatting>
  <conditionalFormatting sqref="Q58:Q65">
    <cfRule type="duplicateValues" dxfId="179" priority="174"/>
  </conditionalFormatting>
  <conditionalFormatting sqref="R58">
    <cfRule type="duplicateValues" dxfId="178" priority="173"/>
  </conditionalFormatting>
  <conditionalFormatting sqref="R65">
    <cfRule type="duplicateValues" dxfId="177" priority="172"/>
  </conditionalFormatting>
  <conditionalFormatting sqref="R58:R65">
    <cfRule type="duplicateValues" dxfId="176" priority="171"/>
  </conditionalFormatting>
  <conditionalFormatting sqref="S58">
    <cfRule type="duplicateValues" dxfId="175" priority="170"/>
  </conditionalFormatting>
  <conditionalFormatting sqref="S65">
    <cfRule type="duplicateValues" dxfId="174" priority="169"/>
  </conditionalFormatting>
  <conditionalFormatting sqref="S58:S65">
    <cfRule type="duplicateValues" dxfId="173" priority="168"/>
  </conditionalFormatting>
  <conditionalFormatting sqref="T58">
    <cfRule type="duplicateValues" dxfId="172" priority="167"/>
  </conditionalFormatting>
  <conditionalFormatting sqref="T65">
    <cfRule type="duplicateValues" dxfId="171" priority="166"/>
  </conditionalFormatting>
  <conditionalFormatting sqref="T58:T65">
    <cfRule type="duplicateValues" dxfId="170" priority="165"/>
  </conditionalFormatting>
  <conditionalFormatting sqref="M58:T58">
    <cfRule type="duplicateValues" dxfId="169" priority="164"/>
  </conditionalFormatting>
  <conditionalFormatting sqref="M59">
    <cfRule type="duplicateValues" dxfId="168" priority="163"/>
  </conditionalFormatting>
  <conditionalFormatting sqref="T59">
    <cfRule type="duplicateValues" dxfId="167" priority="162"/>
  </conditionalFormatting>
  <conditionalFormatting sqref="N59">
    <cfRule type="duplicateValues" dxfId="166" priority="161"/>
  </conditionalFormatting>
  <conditionalFormatting sqref="O59">
    <cfRule type="duplicateValues" dxfId="165" priority="160"/>
  </conditionalFormatting>
  <conditionalFormatting sqref="P59">
    <cfRule type="duplicateValues" dxfId="164" priority="159"/>
  </conditionalFormatting>
  <conditionalFormatting sqref="Q59">
    <cfRule type="duplicateValues" dxfId="163" priority="158"/>
  </conditionalFormatting>
  <conditionalFormatting sqref="R59">
    <cfRule type="duplicateValues" dxfId="162" priority="157"/>
  </conditionalFormatting>
  <conditionalFormatting sqref="S59">
    <cfRule type="duplicateValues" dxfId="161" priority="156"/>
  </conditionalFormatting>
  <conditionalFormatting sqref="T59">
    <cfRule type="duplicateValues" dxfId="160" priority="155"/>
  </conditionalFormatting>
  <conditionalFormatting sqref="M59:T59">
    <cfRule type="duplicateValues" dxfId="159" priority="154"/>
  </conditionalFormatting>
  <conditionalFormatting sqref="M60">
    <cfRule type="duplicateValues" dxfId="158" priority="153"/>
  </conditionalFormatting>
  <conditionalFormatting sqref="T60">
    <cfRule type="duplicateValues" dxfId="157" priority="152"/>
  </conditionalFormatting>
  <conditionalFormatting sqref="N60">
    <cfRule type="duplicateValues" dxfId="156" priority="151"/>
  </conditionalFormatting>
  <conditionalFormatting sqref="O60">
    <cfRule type="duplicateValues" dxfId="155" priority="150"/>
  </conditionalFormatting>
  <conditionalFormatting sqref="P60">
    <cfRule type="duplicateValues" dxfId="154" priority="149"/>
  </conditionalFormatting>
  <conditionalFormatting sqref="Q60">
    <cfRule type="duplicateValues" dxfId="153" priority="148"/>
  </conditionalFormatting>
  <conditionalFormatting sqref="R60">
    <cfRule type="duplicateValues" dxfId="152" priority="147"/>
  </conditionalFormatting>
  <conditionalFormatting sqref="S60">
    <cfRule type="duplicateValues" dxfId="151" priority="146"/>
  </conditionalFormatting>
  <conditionalFormatting sqref="T60">
    <cfRule type="duplicateValues" dxfId="150" priority="145"/>
  </conditionalFormatting>
  <conditionalFormatting sqref="M60:T60">
    <cfRule type="duplicateValues" dxfId="149" priority="144"/>
  </conditionalFormatting>
  <conditionalFormatting sqref="M61">
    <cfRule type="duplicateValues" dxfId="148" priority="143"/>
  </conditionalFormatting>
  <conditionalFormatting sqref="T61">
    <cfRule type="duplicateValues" dxfId="147" priority="142"/>
  </conditionalFormatting>
  <conditionalFormatting sqref="N61">
    <cfRule type="duplicateValues" dxfId="146" priority="141"/>
  </conditionalFormatting>
  <conditionalFormatting sqref="O61">
    <cfRule type="duplicateValues" dxfId="145" priority="140"/>
  </conditionalFormatting>
  <conditionalFormatting sqref="P61">
    <cfRule type="duplicateValues" dxfId="144" priority="139"/>
  </conditionalFormatting>
  <conditionalFormatting sqref="Q61">
    <cfRule type="duplicateValues" dxfId="143" priority="138"/>
  </conditionalFormatting>
  <conditionalFormatting sqref="R61">
    <cfRule type="duplicateValues" dxfId="142" priority="137"/>
  </conditionalFormatting>
  <conditionalFormatting sqref="S61">
    <cfRule type="duplicateValues" dxfId="141" priority="136"/>
  </conditionalFormatting>
  <conditionalFormatting sqref="T61">
    <cfRule type="duplicateValues" dxfId="140" priority="135"/>
  </conditionalFormatting>
  <conditionalFormatting sqref="M61:T61">
    <cfRule type="duplicateValues" dxfId="139" priority="134"/>
  </conditionalFormatting>
  <conditionalFormatting sqref="M62">
    <cfRule type="duplicateValues" dxfId="138" priority="133"/>
  </conditionalFormatting>
  <conditionalFormatting sqref="T62">
    <cfRule type="duplicateValues" dxfId="137" priority="132"/>
  </conditionalFormatting>
  <conditionalFormatting sqref="N62">
    <cfRule type="duplicateValues" dxfId="136" priority="131"/>
  </conditionalFormatting>
  <conditionalFormatting sqref="O62">
    <cfRule type="duplicateValues" dxfId="135" priority="130"/>
  </conditionalFormatting>
  <conditionalFormatting sqref="P62">
    <cfRule type="duplicateValues" dxfId="134" priority="129"/>
  </conditionalFormatting>
  <conditionalFormatting sqref="Q62">
    <cfRule type="duplicateValues" dxfId="133" priority="128"/>
  </conditionalFormatting>
  <conditionalFormatting sqref="R62">
    <cfRule type="duplicateValues" dxfId="132" priority="127"/>
  </conditionalFormatting>
  <conditionalFormatting sqref="S62">
    <cfRule type="duplicateValues" dxfId="131" priority="126"/>
  </conditionalFormatting>
  <conditionalFormatting sqref="T62">
    <cfRule type="duplicateValues" dxfId="130" priority="125"/>
  </conditionalFormatting>
  <conditionalFormatting sqref="M62:T62">
    <cfRule type="duplicateValues" dxfId="129" priority="124"/>
  </conditionalFormatting>
  <conditionalFormatting sqref="M63">
    <cfRule type="duplicateValues" dxfId="128" priority="123"/>
  </conditionalFormatting>
  <conditionalFormatting sqref="T63">
    <cfRule type="duplicateValues" dxfId="127" priority="122"/>
  </conditionalFormatting>
  <conditionalFormatting sqref="N63">
    <cfRule type="duplicateValues" dxfId="126" priority="121"/>
  </conditionalFormatting>
  <conditionalFormatting sqref="O63">
    <cfRule type="duplicateValues" dxfId="125" priority="120"/>
  </conditionalFormatting>
  <conditionalFormatting sqref="P63">
    <cfRule type="duplicateValues" dxfId="124" priority="119"/>
  </conditionalFormatting>
  <conditionalFormatting sqref="Q63">
    <cfRule type="duplicateValues" dxfId="123" priority="118"/>
  </conditionalFormatting>
  <conditionalFormatting sqref="R63">
    <cfRule type="duplicateValues" dxfId="122" priority="117"/>
  </conditionalFormatting>
  <conditionalFormatting sqref="S63">
    <cfRule type="duplicateValues" dxfId="121" priority="116"/>
  </conditionalFormatting>
  <conditionalFormatting sqref="T63">
    <cfRule type="duplicateValues" dxfId="120" priority="115"/>
  </conditionalFormatting>
  <conditionalFormatting sqref="M63:T63">
    <cfRule type="duplicateValues" dxfId="119" priority="114"/>
  </conditionalFormatting>
  <conditionalFormatting sqref="M64">
    <cfRule type="duplicateValues" dxfId="118" priority="113"/>
  </conditionalFormatting>
  <conditionalFormatting sqref="T64">
    <cfRule type="duplicateValues" dxfId="117" priority="112"/>
  </conditionalFormatting>
  <conditionalFormatting sqref="N64">
    <cfRule type="duplicateValues" dxfId="116" priority="111"/>
  </conditionalFormatting>
  <conditionalFormatting sqref="O64">
    <cfRule type="duplicateValues" dxfId="115" priority="110"/>
  </conditionalFormatting>
  <conditionalFormatting sqref="P64">
    <cfRule type="duplicateValues" dxfId="114" priority="109"/>
  </conditionalFormatting>
  <conditionalFormatting sqref="Q64">
    <cfRule type="duplicateValues" dxfId="113" priority="108"/>
  </conditionalFormatting>
  <conditionalFormatting sqref="R64">
    <cfRule type="duplicateValues" dxfId="112" priority="107"/>
  </conditionalFormatting>
  <conditionalFormatting sqref="S64">
    <cfRule type="duplicateValues" dxfId="111" priority="106"/>
  </conditionalFormatting>
  <conditionalFormatting sqref="T64">
    <cfRule type="duplicateValues" dxfId="110" priority="105"/>
  </conditionalFormatting>
  <conditionalFormatting sqref="M64:T64">
    <cfRule type="duplicateValues" dxfId="109" priority="104"/>
  </conditionalFormatting>
  <conditionalFormatting sqref="M65">
    <cfRule type="duplicateValues" dxfId="108" priority="103"/>
  </conditionalFormatting>
  <conditionalFormatting sqref="N65">
    <cfRule type="duplicateValues" dxfId="107" priority="102"/>
  </conditionalFormatting>
  <conditionalFormatting sqref="O65">
    <cfRule type="duplicateValues" dxfId="106" priority="101"/>
  </conditionalFormatting>
  <conditionalFormatting sqref="P65">
    <cfRule type="duplicateValues" dxfId="105" priority="100"/>
  </conditionalFormatting>
  <conditionalFormatting sqref="Q65">
    <cfRule type="duplicateValues" dxfId="104" priority="99"/>
  </conditionalFormatting>
  <conditionalFormatting sqref="R65">
    <cfRule type="duplicateValues" dxfId="103" priority="98"/>
  </conditionalFormatting>
  <conditionalFormatting sqref="S65">
    <cfRule type="duplicateValues" dxfId="102" priority="97"/>
  </conditionalFormatting>
  <conditionalFormatting sqref="T65">
    <cfRule type="duplicateValues" dxfId="101" priority="96"/>
  </conditionalFormatting>
  <conditionalFormatting sqref="M65:T65">
    <cfRule type="duplicateValues" dxfId="100" priority="95"/>
  </conditionalFormatting>
  <conditionalFormatting sqref="B58 C59 D60 E61 F62 G63 H64 I65">
    <cfRule type="duplicateValues" dxfId="99" priority="94"/>
  </conditionalFormatting>
  <conditionalFormatting sqref="B65 C64 D63 E62 F61 G60 H59 I58">
    <cfRule type="duplicateValues" dxfId="98" priority="93"/>
  </conditionalFormatting>
  <conditionalFormatting sqref="B58:B65">
    <cfRule type="duplicateValues" dxfId="97" priority="92"/>
  </conditionalFormatting>
  <conditionalFormatting sqref="C58">
    <cfRule type="duplicateValues" dxfId="96" priority="91"/>
  </conditionalFormatting>
  <conditionalFormatting sqref="C65">
    <cfRule type="duplicateValues" dxfId="95" priority="90"/>
  </conditionalFormatting>
  <conditionalFormatting sqref="C58:C65">
    <cfRule type="duplicateValues" dxfId="94" priority="89"/>
  </conditionalFormatting>
  <conditionalFormatting sqref="D58">
    <cfRule type="duplicateValues" dxfId="93" priority="88"/>
  </conditionalFormatting>
  <conditionalFormatting sqref="D65">
    <cfRule type="duplicateValues" dxfId="92" priority="87"/>
  </conditionalFormatting>
  <conditionalFormatting sqref="D58:D65">
    <cfRule type="duplicateValues" dxfId="91" priority="86"/>
  </conditionalFormatting>
  <conditionalFormatting sqref="E58">
    <cfRule type="duplicateValues" dxfId="90" priority="85"/>
  </conditionalFormatting>
  <conditionalFormatting sqref="E65">
    <cfRule type="duplicateValues" dxfId="89" priority="84"/>
  </conditionalFormatting>
  <conditionalFormatting sqref="E58:E65">
    <cfRule type="duplicateValues" dxfId="88" priority="83"/>
  </conditionalFormatting>
  <conditionalFormatting sqref="F58">
    <cfRule type="duplicateValues" dxfId="87" priority="82"/>
  </conditionalFormatting>
  <conditionalFormatting sqref="F65">
    <cfRule type="duplicateValues" dxfId="86" priority="81"/>
  </conditionalFormatting>
  <conditionalFormatting sqref="F58:F65">
    <cfRule type="duplicateValues" dxfId="85" priority="80"/>
  </conditionalFormatting>
  <conditionalFormatting sqref="G58">
    <cfRule type="duplicateValues" dxfId="84" priority="79"/>
  </conditionalFormatting>
  <conditionalFormatting sqref="G65">
    <cfRule type="duplicateValues" dxfId="83" priority="78"/>
  </conditionalFormatting>
  <conditionalFormatting sqref="G58:G65">
    <cfRule type="duplicateValues" dxfId="82" priority="77"/>
  </conditionalFormatting>
  <conditionalFormatting sqref="H58">
    <cfRule type="duplicateValues" dxfId="81" priority="76"/>
  </conditionalFormatting>
  <conditionalFormatting sqref="H65">
    <cfRule type="duplicateValues" dxfId="80" priority="75"/>
  </conditionalFormatting>
  <conditionalFormatting sqref="H58:H65">
    <cfRule type="duplicateValues" dxfId="79" priority="74"/>
  </conditionalFormatting>
  <conditionalFormatting sqref="I58">
    <cfRule type="duplicateValues" dxfId="78" priority="73"/>
  </conditionalFormatting>
  <conditionalFormatting sqref="I65">
    <cfRule type="duplicateValues" dxfId="77" priority="72"/>
  </conditionalFormatting>
  <conditionalFormatting sqref="I58:I65">
    <cfRule type="duplicateValues" dxfId="76" priority="71"/>
  </conditionalFormatting>
  <conditionalFormatting sqref="B58:I58">
    <cfRule type="duplicateValues" dxfId="75" priority="70"/>
  </conditionalFormatting>
  <conditionalFormatting sqref="B59">
    <cfRule type="duplicateValues" dxfId="74" priority="69"/>
  </conditionalFormatting>
  <conditionalFormatting sqref="I59">
    <cfRule type="duplicateValues" dxfId="73" priority="68"/>
  </conditionalFormatting>
  <conditionalFormatting sqref="C59">
    <cfRule type="duplicateValues" dxfId="72" priority="67"/>
  </conditionalFormatting>
  <conditionalFormatting sqref="D59">
    <cfRule type="duplicateValues" dxfId="71" priority="66"/>
  </conditionalFormatting>
  <conditionalFormatting sqref="E59">
    <cfRule type="duplicateValues" dxfId="70" priority="65"/>
  </conditionalFormatting>
  <conditionalFormatting sqref="F59">
    <cfRule type="duplicateValues" dxfId="69" priority="64"/>
  </conditionalFormatting>
  <conditionalFormatting sqref="G59">
    <cfRule type="duplicateValues" dxfId="68" priority="63"/>
  </conditionalFormatting>
  <conditionalFormatting sqref="H59">
    <cfRule type="duplicateValues" dxfId="67" priority="62"/>
  </conditionalFormatting>
  <conditionalFormatting sqref="I59">
    <cfRule type="duplicateValues" dxfId="66" priority="61"/>
  </conditionalFormatting>
  <conditionalFormatting sqref="B59:I59">
    <cfRule type="duplicateValues" dxfId="65" priority="60"/>
  </conditionalFormatting>
  <conditionalFormatting sqref="B60">
    <cfRule type="duplicateValues" dxfId="64" priority="59"/>
  </conditionalFormatting>
  <conditionalFormatting sqref="I60">
    <cfRule type="duplicateValues" dxfId="63" priority="58"/>
  </conditionalFormatting>
  <conditionalFormatting sqref="C60">
    <cfRule type="duplicateValues" dxfId="62" priority="57"/>
  </conditionalFormatting>
  <conditionalFormatting sqref="D60">
    <cfRule type="duplicateValues" dxfId="61" priority="56"/>
  </conditionalFormatting>
  <conditionalFormatting sqref="E60">
    <cfRule type="duplicateValues" dxfId="60" priority="55"/>
  </conditionalFormatting>
  <conditionalFormatting sqref="F60">
    <cfRule type="duplicateValues" dxfId="59" priority="54"/>
  </conditionalFormatting>
  <conditionalFormatting sqref="G60">
    <cfRule type="duplicateValues" dxfId="58" priority="53"/>
  </conditionalFormatting>
  <conditionalFormatting sqref="H60">
    <cfRule type="duplicateValues" dxfId="57" priority="52"/>
  </conditionalFormatting>
  <conditionalFormatting sqref="I60">
    <cfRule type="duplicateValues" dxfId="56" priority="51"/>
  </conditionalFormatting>
  <conditionalFormatting sqref="B60:I60">
    <cfRule type="duplicateValues" dxfId="55" priority="50"/>
  </conditionalFormatting>
  <conditionalFormatting sqref="B61">
    <cfRule type="duplicateValues" dxfId="54" priority="49"/>
  </conditionalFormatting>
  <conditionalFormatting sqref="I61">
    <cfRule type="duplicateValues" dxfId="53" priority="48"/>
  </conditionalFormatting>
  <conditionalFormatting sqref="C61">
    <cfRule type="duplicateValues" dxfId="52" priority="47"/>
  </conditionalFormatting>
  <conditionalFormatting sqref="D61">
    <cfRule type="duplicateValues" dxfId="51" priority="46"/>
  </conditionalFormatting>
  <conditionalFormatting sqref="E61">
    <cfRule type="duplicateValues" dxfId="50" priority="45"/>
  </conditionalFormatting>
  <conditionalFormatting sqref="F61">
    <cfRule type="duplicateValues" dxfId="49" priority="44"/>
  </conditionalFormatting>
  <conditionalFormatting sqref="G61">
    <cfRule type="duplicateValues" dxfId="48" priority="43"/>
  </conditionalFormatting>
  <conditionalFormatting sqref="H61">
    <cfRule type="duplicateValues" dxfId="47" priority="42"/>
  </conditionalFormatting>
  <conditionalFormatting sqref="I61">
    <cfRule type="duplicateValues" dxfId="46" priority="41"/>
  </conditionalFormatting>
  <conditionalFormatting sqref="B61:I61">
    <cfRule type="duplicateValues" dxfId="45" priority="40"/>
  </conditionalFormatting>
  <conditionalFormatting sqref="B62">
    <cfRule type="duplicateValues" dxfId="44" priority="39"/>
  </conditionalFormatting>
  <conditionalFormatting sqref="I62">
    <cfRule type="duplicateValues" dxfId="43" priority="38"/>
  </conditionalFormatting>
  <conditionalFormatting sqref="C62">
    <cfRule type="duplicateValues" dxfId="42" priority="37"/>
  </conditionalFormatting>
  <conditionalFormatting sqref="D62">
    <cfRule type="duplicateValues" dxfId="41" priority="36"/>
  </conditionalFormatting>
  <conditionalFormatting sqref="E62">
    <cfRule type="duplicateValues" dxfId="40" priority="35"/>
  </conditionalFormatting>
  <conditionalFormatting sqref="F62">
    <cfRule type="duplicateValues" dxfId="39" priority="34"/>
  </conditionalFormatting>
  <conditionalFormatting sqref="G62">
    <cfRule type="duplicateValues" dxfId="38" priority="33"/>
  </conditionalFormatting>
  <conditionalFormatting sqref="H62">
    <cfRule type="duplicateValues" dxfId="37" priority="32"/>
  </conditionalFormatting>
  <conditionalFormatting sqref="I62">
    <cfRule type="duplicateValues" dxfId="36" priority="31"/>
  </conditionalFormatting>
  <conditionalFormatting sqref="B62:I62">
    <cfRule type="duplicateValues" dxfId="35" priority="30"/>
  </conditionalFormatting>
  <conditionalFormatting sqref="B63">
    <cfRule type="duplicateValues" dxfId="34" priority="29"/>
  </conditionalFormatting>
  <conditionalFormatting sqref="I63">
    <cfRule type="duplicateValues" dxfId="33" priority="28"/>
  </conditionalFormatting>
  <conditionalFormatting sqref="C63">
    <cfRule type="duplicateValues" dxfId="32" priority="27"/>
  </conditionalFormatting>
  <conditionalFormatting sqref="D63">
    <cfRule type="duplicateValues" dxfId="31" priority="26"/>
  </conditionalFormatting>
  <conditionalFormatting sqref="E63">
    <cfRule type="duplicateValues" dxfId="30" priority="25"/>
  </conditionalFormatting>
  <conditionalFormatting sqref="F63">
    <cfRule type="duplicateValues" dxfId="29" priority="24"/>
  </conditionalFormatting>
  <conditionalFormatting sqref="G63">
    <cfRule type="duplicateValues" dxfId="28" priority="23"/>
  </conditionalFormatting>
  <conditionalFormatting sqref="H63">
    <cfRule type="duplicateValues" dxfId="27" priority="22"/>
  </conditionalFormatting>
  <conditionalFormatting sqref="I63">
    <cfRule type="duplicateValues" dxfId="26" priority="21"/>
  </conditionalFormatting>
  <conditionalFormatting sqref="B63:I63">
    <cfRule type="duplicateValues" dxfId="25" priority="20"/>
  </conditionalFormatting>
  <conditionalFormatting sqref="B64">
    <cfRule type="duplicateValues" dxfId="24" priority="19"/>
  </conditionalFormatting>
  <conditionalFormatting sqref="I64">
    <cfRule type="duplicateValues" dxfId="23" priority="18"/>
  </conditionalFormatting>
  <conditionalFormatting sqref="C64">
    <cfRule type="duplicateValues" dxfId="22" priority="17"/>
  </conditionalFormatting>
  <conditionalFormatting sqref="D64">
    <cfRule type="duplicateValues" dxfId="21" priority="16"/>
  </conditionalFormatting>
  <conditionalFormatting sqref="E64">
    <cfRule type="duplicateValues" dxfId="20" priority="15"/>
  </conditionalFormatting>
  <conditionalFormatting sqref="F64">
    <cfRule type="duplicateValues" dxfId="19" priority="14"/>
  </conditionalFormatting>
  <conditionalFormatting sqref="G64">
    <cfRule type="duplicateValues" dxfId="18" priority="13"/>
  </conditionalFormatting>
  <conditionalFormatting sqref="H64">
    <cfRule type="duplicateValues" dxfId="17" priority="12"/>
  </conditionalFormatting>
  <conditionalFormatting sqref="I64">
    <cfRule type="duplicateValues" dxfId="16" priority="11"/>
  </conditionalFormatting>
  <conditionalFormatting sqref="B64:I64">
    <cfRule type="duplicateValues" dxfId="15" priority="10"/>
  </conditionalFormatting>
  <conditionalFormatting sqref="B65">
    <cfRule type="duplicateValues" dxfId="14" priority="9"/>
  </conditionalFormatting>
  <conditionalFormatting sqref="C65">
    <cfRule type="duplicateValues" dxfId="13" priority="8"/>
  </conditionalFormatting>
  <conditionalFormatting sqref="D65">
    <cfRule type="duplicateValues" dxfId="12" priority="7"/>
  </conditionalFormatting>
  <conditionalFormatting sqref="E65">
    <cfRule type="duplicateValues" dxfId="11" priority="6"/>
  </conditionalFormatting>
  <conditionalFormatting sqref="F65">
    <cfRule type="duplicateValues" dxfId="10" priority="5"/>
  </conditionalFormatting>
  <conditionalFormatting sqref="G65">
    <cfRule type="duplicateValues" dxfId="9" priority="4"/>
  </conditionalFormatting>
  <conditionalFormatting sqref="H65">
    <cfRule type="duplicateValues" dxfId="8" priority="3"/>
  </conditionalFormatting>
  <conditionalFormatting sqref="I65">
    <cfRule type="duplicateValues" dxfId="7" priority="2"/>
  </conditionalFormatting>
  <conditionalFormatting sqref="B65:I65">
    <cfRule type="duplicateValues" dxfId="6" priority="1"/>
  </conditionalFormatting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X138"/>
  <sheetViews>
    <sheetView workbookViewId="0">
      <selection activeCell="A91" sqref="A91"/>
    </sheetView>
  </sheetViews>
  <sheetFormatPr defaultRowHeight="15"/>
  <cols>
    <col min="1" max="1" width="53.42578125" bestFit="1" customWidth="1"/>
    <col min="2" max="2" width="47.5703125" bestFit="1" customWidth="1"/>
    <col min="3" max="3" width="4" customWidth="1"/>
    <col min="4" max="11" width="2" customWidth="1"/>
    <col min="12" max="12" width="4.7109375" customWidth="1"/>
    <col min="13" max="13" width="4" customWidth="1"/>
    <col min="14" max="21" width="2" customWidth="1"/>
    <col min="23" max="23" width="14.5703125" bestFit="1" customWidth="1"/>
    <col min="24" max="24" width="5.7109375" customWidth="1"/>
    <col min="25" max="25" width="14.5703125" bestFit="1" customWidth="1"/>
    <col min="26" max="26" width="5.7109375" customWidth="1"/>
  </cols>
  <sheetData>
    <row r="1" spans="1:31">
      <c r="C1">
        <f>PanDiagonalSquares!H2</f>
        <v>0</v>
      </c>
      <c r="D1">
        <f>PanDiagonalSquares!H3</f>
        <v>0</v>
      </c>
    </row>
    <row r="2" spans="1:31">
      <c r="A2" t="s">
        <v>14</v>
      </c>
      <c r="B2" t="s">
        <v>89</v>
      </c>
      <c r="C2" s="130" t="str">
        <f>INDEX(A2:B91,D1+1,C1+1)</f>
        <v>000 compactcomplete</v>
      </c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</row>
    <row r="3" spans="1:31">
      <c r="A3" t="s">
        <v>15</v>
      </c>
      <c r="B3" t="s">
        <v>90</v>
      </c>
    </row>
    <row r="4" spans="1:31">
      <c r="A4" t="s">
        <v>16</v>
      </c>
      <c r="B4" t="s">
        <v>91</v>
      </c>
    </row>
    <row r="5" spans="1:31">
      <c r="A5" t="s">
        <v>17</v>
      </c>
      <c r="B5" t="s">
        <v>92</v>
      </c>
    </row>
    <row r="6" spans="1:31">
      <c r="A6" t="s">
        <v>18</v>
      </c>
      <c r="B6" t="s">
        <v>93</v>
      </c>
    </row>
    <row r="7" spans="1:31">
      <c r="A7" t="s">
        <v>19</v>
      </c>
      <c r="B7" t="s">
        <v>94</v>
      </c>
    </row>
    <row r="8" spans="1:31">
      <c r="A8" t="s">
        <v>20</v>
      </c>
      <c r="B8" t="s">
        <v>95</v>
      </c>
    </row>
    <row r="9" spans="1:31">
      <c r="A9" t="s">
        <v>21</v>
      </c>
      <c r="B9" t="s">
        <v>96</v>
      </c>
      <c r="C9" s="130" t="s">
        <v>197</v>
      </c>
      <c r="D9" s="130"/>
      <c r="E9" s="130"/>
      <c r="F9" s="130"/>
      <c r="G9" s="130"/>
      <c r="H9" s="130"/>
      <c r="I9" s="130"/>
      <c r="J9" s="130"/>
      <c r="K9" s="130"/>
      <c r="M9" s="130" t="s">
        <v>198</v>
      </c>
      <c r="N9" s="130"/>
      <c r="O9" s="130"/>
      <c r="P9" s="130"/>
      <c r="Q9" s="130"/>
      <c r="R9" s="130"/>
      <c r="S9" s="130"/>
      <c r="T9" s="130"/>
      <c r="U9" s="130"/>
    </row>
    <row r="10" spans="1:31">
      <c r="A10" t="s">
        <v>22</v>
      </c>
      <c r="B10" t="s">
        <v>97</v>
      </c>
      <c r="C10">
        <v>0</v>
      </c>
      <c r="D10">
        <v>0</v>
      </c>
      <c r="E10">
        <v>1</v>
      </c>
      <c r="F10">
        <v>2</v>
      </c>
      <c r="G10">
        <v>3</v>
      </c>
      <c r="H10">
        <v>4</v>
      </c>
      <c r="I10">
        <v>5</v>
      </c>
      <c r="J10">
        <v>6</v>
      </c>
      <c r="K10">
        <v>7</v>
      </c>
      <c r="M10">
        <v>0</v>
      </c>
      <c r="N10">
        <v>0</v>
      </c>
      <c r="O10">
        <v>1</v>
      </c>
      <c r="P10">
        <v>2</v>
      </c>
      <c r="Q10">
        <v>3</v>
      </c>
      <c r="R10">
        <v>4</v>
      </c>
      <c r="S10">
        <v>5</v>
      </c>
      <c r="T10">
        <v>6</v>
      </c>
      <c r="U10">
        <v>7</v>
      </c>
      <c r="W10" t="s">
        <v>199</v>
      </c>
      <c r="X10" t="s">
        <v>200</v>
      </c>
      <c r="Y10" t="s">
        <v>199</v>
      </c>
      <c r="Z10" t="s">
        <v>200</v>
      </c>
    </row>
    <row r="11" spans="1:31">
      <c r="A11" t="s">
        <v>23</v>
      </c>
      <c r="B11" t="s">
        <v>98</v>
      </c>
      <c r="C11">
        <v>1</v>
      </c>
      <c r="D11">
        <v>0</v>
      </c>
      <c r="E11">
        <v>1</v>
      </c>
      <c r="F11">
        <v>2</v>
      </c>
      <c r="G11">
        <v>7</v>
      </c>
      <c r="H11">
        <v>4</v>
      </c>
      <c r="I11">
        <v>5</v>
      </c>
      <c r="J11">
        <v>6</v>
      </c>
      <c r="K11">
        <v>3</v>
      </c>
      <c r="M11">
        <v>1</v>
      </c>
      <c r="N11">
        <v>0</v>
      </c>
      <c r="O11">
        <v>1</v>
      </c>
      <c r="P11">
        <v>2</v>
      </c>
      <c r="Q11">
        <v>3</v>
      </c>
      <c r="R11">
        <v>4</v>
      </c>
      <c r="S11">
        <v>7</v>
      </c>
      <c r="T11">
        <v>6</v>
      </c>
      <c r="U11">
        <v>5</v>
      </c>
      <c r="W11" t="s">
        <v>201</v>
      </c>
      <c r="X11" t="s">
        <v>200</v>
      </c>
      <c r="Y11" t="s">
        <v>264</v>
      </c>
      <c r="Z11" t="s">
        <v>200</v>
      </c>
      <c r="AB11">
        <v>0</v>
      </c>
      <c r="AE11">
        <v>0</v>
      </c>
    </row>
    <row r="12" spans="1:31">
      <c r="A12" t="s">
        <v>24</v>
      </c>
      <c r="B12" t="s">
        <v>99</v>
      </c>
      <c r="C12">
        <v>2</v>
      </c>
      <c r="D12">
        <v>0</v>
      </c>
      <c r="E12">
        <v>1</v>
      </c>
      <c r="F12">
        <v>6</v>
      </c>
      <c r="G12">
        <v>3</v>
      </c>
      <c r="H12">
        <v>4</v>
      </c>
      <c r="I12">
        <v>5</v>
      </c>
      <c r="J12">
        <v>2</v>
      </c>
      <c r="K12">
        <v>7</v>
      </c>
      <c r="M12">
        <v>2</v>
      </c>
      <c r="N12">
        <v>0</v>
      </c>
      <c r="O12">
        <v>1</v>
      </c>
      <c r="P12">
        <v>2</v>
      </c>
      <c r="Q12">
        <v>3</v>
      </c>
      <c r="R12">
        <v>6</v>
      </c>
      <c r="S12">
        <v>5</v>
      </c>
      <c r="T12">
        <v>4</v>
      </c>
      <c r="U12">
        <v>7</v>
      </c>
      <c r="W12" t="s">
        <v>202</v>
      </c>
      <c r="X12" t="s">
        <v>200</v>
      </c>
      <c r="Y12" t="s">
        <v>265</v>
      </c>
      <c r="Z12" t="s">
        <v>200</v>
      </c>
      <c r="AB12">
        <v>1</v>
      </c>
      <c r="AE12">
        <v>1</v>
      </c>
    </row>
    <row r="13" spans="1:31">
      <c r="A13" t="s">
        <v>25</v>
      </c>
      <c r="B13" t="s">
        <v>100</v>
      </c>
      <c r="C13">
        <v>3</v>
      </c>
      <c r="D13">
        <v>0</v>
      </c>
      <c r="E13">
        <v>1</v>
      </c>
      <c r="F13">
        <v>6</v>
      </c>
      <c r="G13">
        <v>7</v>
      </c>
      <c r="H13">
        <v>4</v>
      </c>
      <c r="I13">
        <v>5</v>
      </c>
      <c r="J13">
        <v>2</v>
      </c>
      <c r="K13">
        <v>3</v>
      </c>
      <c r="M13">
        <v>3</v>
      </c>
      <c r="N13">
        <v>0</v>
      </c>
      <c r="O13">
        <v>1</v>
      </c>
      <c r="P13">
        <v>2</v>
      </c>
      <c r="Q13">
        <v>3</v>
      </c>
      <c r="R13">
        <v>6</v>
      </c>
      <c r="S13">
        <v>7</v>
      </c>
      <c r="T13">
        <v>4</v>
      </c>
      <c r="U13">
        <v>5</v>
      </c>
      <c r="W13" t="s">
        <v>203</v>
      </c>
      <c r="X13" t="s">
        <v>200</v>
      </c>
      <c r="Y13" t="s">
        <v>266</v>
      </c>
      <c r="Z13" t="s">
        <v>200</v>
      </c>
      <c r="AB13">
        <v>2</v>
      </c>
      <c r="AE13">
        <v>2</v>
      </c>
    </row>
    <row r="14" spans="1:31">
      <c r="A14" t="s">
        <v>26</v>
      </c>
      <c r="B14" t="s">
        <v>101</v>
      </c>
      <c r="C14">
        <v>4</v>
      </c>
      <c r="D14">
        <v>0</v>
      </c>
      <c r="E14">
        <v>3</v>
      </c>
      <c r="F14">
        <v>2</v>
      </c>
      <c r="G14">
        <v>1</v>
      </c>
      <c r="H14">
        <v>4</v>
      </c>
      <c r="I14">
        <v>7</v>
      </c>
      <c r="J14">
        <v>6</v>
      </c>
      <c r="K14">
        <v>5</v>
      </c>
      <c r="M14">
        <v>4</v>
      </c>
      <c r="N14">
        <v>0</v>
      </c>
      <c r="O14">
        <v>3</v>
      </c>
      <c r="P14">
        <v>2</v>
      </c>
      <c r="Q14">
        <v>1</v>
      </c>
      <c r="R14">
        <v>4</v>
      </c>
      <c r="S14">
        <v>5</v>
      </c>
      <c r="T14">
        <v>6</v>
      </c>
      <c r="U14">
        <v>7</v>
      </c>
      <c r="W14" t="s">
        <v>204</v>
      </c>
      <c r="X14" t="s">
        <v>200</v>
      </c>
      <c r="Y14" t="s">
        <v>267</v>
      </c>
      <c r="Z14" t="s">
        <v>200</v>
      </c>
      <c r="AB14">
        <v>3</v>
      </c>
      <c r="AE14">
        <v>3</v>
      </c>
    </row>
    <row r="15" spans="1:31">
      <c r="A15" t="s">
        <v>27</v>
      </c>
      <c r="B15" t="s">
        <v>102</v>
      </c>
      <c r="C15">
        <v>5</v>
      </c>
      <c r="D15">
        <v>0</v>
      </c>
      <c r="E15">
        <v>3</v>
      </c>
      <c r="F15">
        <v>2</v>
      </c>
      <c r="G15">
        <v>5</v>
      </c>
      <c r="H15">
        <v>4</v>
      </c>
      <c r="I15">
        <v>7</v>
      </c>
      <c r="J15">
        <v>6</v>
      </c>
      <c r="K15">
        <v>1</v>
      </c>
      <c r="M15">
        <v>5</v>
      </c>
      <c r="N15">
        <v>0</v>
      </c>
      <c r="O15">
        <v>3</v>
      </c>
      <c r="P15">
        <v>2</v>
      </c>
      <c r="Q15">
        <v>1</v>
      </c>
      <c r="R15">
        <v>4</v>
      </c>
      <c r="S15">
        <v>7</v>
      </c>
      <c r="T15">
        <v>6</v>
      </c>
      <c r="U15">
        <v>5</v>
      </c>
      <c r="W15" t="s">
        <v>205</v>
      </c>
      <c r="X15" t="s">
        <v>200</v>
      </c>
      <c r="Y15" t="s">
        <v>204</v>
      </c>
      <c r="Z15" t="s">
        <v>200</v>
      </c>
      <c r="AB15">
        <v>4</v>
      </c>
      <c r="AE15">
        <v>4</v>
      </c>
    </row>
    <row r="16" spans="1:31">
      <c r="A16" t="s">
        <v>28</v>
      </c>
      <c r="B16" t="s">
        <v>103</v>
      </c>
      <c r="C16">
        <v>6</v>
      </c>
      <c r="D16">
        <v>0</v>
      </c>
      <c r="E16">
        <v>3</v>
      </c>
      <c r="F16">
        <v>6</v>
      </c>
      <c r="G16">
        <v>1</v>
      </c>
      <c r="H16">
        <v>4</v>
      </c>
      <c r="I16">
        <v>7</v>
      </c>
      <c r="J16">
        <v>2</v>
      </c>
      <c r="K16">
        <v>5</v>
      </c>
      <c r="M16">
        <v>6</v>
      </c>
      <c r="N16">
        <v>0</v>
      </c>
      <c r="O16">
        <v>3</v>
      </c>
      <c r="P16">
        <v>2</v>
      </c>
      <c r="Q16">
        <v>1</v>
      </c>
      <c r="R16">
        <v>6</v>
      </c>
      <c r="S16">
        <v>5</v>
      </c>
      <c r="T16">
        <v>4</v>
      </c>
      <c r="U16">
        <v>7</v>
      </c>
      <c r="W16" t="s">
        <v>206</v>
      </c>
      <c r="X16" t="s">
        <v>200</v>
      </c>
      <c r="Y16" t="s">
        <v>268</v>
      </c>
      <c r="Z16" t="s">
        <v>200</v>
      </c>
      <c r="AB16">
        <v>5</v>
      </c>
      <c r="AE16">
        <v>5</v>
      </c>
    </row>
    <row r="17" spans="1:31">
      <c r="A17" t="s">
        <v>29</v>
      </c>
      <c r="B17" t="s">
        <v>104</v>
      </c>
      <c r="C17">
        <v>7</v>
      </c>
      <c r="D17">
        <v>0</v>
      </c>
      <c r="E17">
        <v>3</v>
      </c>
      <c r="F17">
        <v>6</v>
      </c>
      <c r="G17">
        <v>5</v>
      </c>
      <c r="H17">
        <v>4</v>
      </c>
      <c r="I17">
        <v>7</v>
      </c>
      <c r="J17">
        <v>2</v>
      </c>
      <c r="K17">
        <v>1</v>
      </c>
      <c r="M17">
        <v>7</v>
      </c>
      <c r="N17">
        <v>0</v>
      </c>
      <c r="O17">
        <v>3</v>
      </c>
      <c r="P17">
        <v>2</v>
      </c>
      <c r="Q17">
        <v>1</v>
      </c>
      <c r="R17">
        <v>6</v>
      </c>
      <c r="S17">
        <v>7</v>
      </c>
      <c r="T17">
        <v>4</v>
      </c>
      <c r="U17">
        <v>5</v>
      </c>
      <c r="W17" t="s">
        <v>207</v>
      </c>
      <c r="X17" t="s">
        <v>200</v>
      </c>
      <c r="Y17" t="s">
        <v>269</v>
      </c>
      <c r="Z17" t="s">
        <v>200</v>
      </c>
      <c r="AB17">
        <v>6</v>
      </c>
      <c r="AE17">
        <v>6</v>
      </c>
    </row>
    <row r="18" spans="1:31">
      <c r="A18" t="s">
        <v>30</v>
      </c>
      <c r="B18" t="s">
        <v>105</v>
      </c>
      <c r="C18">
        <v>8</v>
      </c>
      <c r="D18">
        <v>0</v>
      </c>
      <c r="E18">
        <v>5</v>
      </c>
      <c r="F18">
        <v>2</v>
      </c>
      <c r="G18">
        <v>3</v>
      </c>
      <c r="H18">
        <v>4</v>
      </c>
      <c r="I18">
        <v>1</v>
      </c>
      <c r="J18">
        <v>6</v>
      </c>
      <c r="K18">
        <v>7</v>
      </c>
      <c r="M18">
        <v>8</v>
      </c>
      <c r="N18">
        <v>0</v>
      </c>
      <c r="O18">
        <v>5</v>
      </c>
      <c r="P18">
        <v>2</v>
      </c>
      <c r="Q18">
        <v>7</v>
      </c>
      <c r="R18">
        <v>4</v>
      </c>
      <c r="S18">
        <v>1</v>
      </c>
      <c r="T18">
        <v>6</v>
      </c>
      <c r="U18">
        <v>3</v>
      </c>
      <c r="W18" t="s">
        <v>208</v>
      </c>
      <c r="X18" t="s">
        <v>200</v>
      </c>
      <c r="Y18" t="s">
        <v>209</v>
      </c>
      <c r="Z18" t="s">
        <v>200</v>
      </c>
      <c r="AB18">
        <v>7</v>
      </c>
      <c r="AE18">
        <v>7</v>
      </c>
    </row>
    <row r="19" spans="1:31">
      <c r="A19" t="s">
        <v>31</v>
      </c>
      <c r="B19" t="s">
        <v>106</v>
      </c>
      <c r="C19">
        <v>9</v>
      </c>
      <c r="D19">
        <v>0</v>
      </c>
      <c r="E19">
        <v>5</v>
      </c>
      <c r="F19">
        <v>2</v>
      </c>
      <c r="G19">
        <v>7</v>
      </c>
      <c r="H19">
        <v>4</v>
      </c>
      <c r="I19">
        <v>1</v>
      </c>
      <c r="J19">
        <v>6</v>
      </c>
      <c r="K19">
        <v>3</v>
      </c>
      <c r="M19">
        <v>9</v>
      </c>
      <c r="N19">
        <v>0</v>
      </c>
      <c r="O19">
        <v>5</v>
      </c>
      <c r="P19">
        <v>2</v>
      </c>
      <c r="Q19">
        <v>7</v>
      </c>
      <c r="R19">
        <v>4</v>
      </c>
      <c r="S19">
        <v>3</v>
      </c>
      <c r="T19">
        <v>6</v>
      </c>
      <c r="U19">
        <v>1</v>
      </c>
      <c r="W19" t="s">
        <v>209</v>
      </c>
      <c r="X19" t="s">
        <v>200</v>
      </c>
      <c r="Y19" t="s">
        <v>270</v>
      </c>
      <c r="Z19" t="s">
        <v>200</v>
      </c>
      <c r="AB19">
        <v>8</v>
      </c>
      <c r="AE19">
        <v>8</v>
      </c>
    </row>
    <row r="20" spans="1:31">
      <c r="A20" t="s">
        <v>32</v>
      </c>
      <c r="B20" t="s">
        <v>107</v>
      </c>
      <c r="C20">
        <v>10</v>
      </c>
      <c r="D20">
        <v>0</v>
      </c>
      <c r="E20">
        <v>5</v>
      </c>
      <c r="F20">
        <v>6</v>
      </c>
      <c r="G20">
        <v>3</v>
      </c>
      <c r="H20">
        <v>4</v>
      </c>
      <c r="I20">
        <v>1</v>
      </c>
      <c r="J20">
        <v>2</v>
      </c>
      <c r="K20">
        <v>7</v>
      </c>
      <c r="M20">
        <v>10</v>
      </c>
      <c r="N20">
        <v>0</v>
      </c>
      <c r="O20">
        <v>5</v>
      </c>
      <c r="P20">
        <v>2</v>
      </c>
      <c r="Q20">
        <v>7</v>
      </c>
      <c r="R20">
        <v>6</v>
      </c>
      <c r="S20">
        <v>1</v>
      </c>
      <c r="T20">
        <v>4</v>
      </c>
      <c r="U20">
        <v>3</v>
      </c>
      <c r="W20" t="s">
        <v>210</v>
      </c>
      <c r="X20" t="s">
        <v>200</v>
      </c>
      <c r="Y20" t="s">
        <v>271</v>
      </c>
      <c r="Z20" t="s">
        <v>200</v>
      </c>
      <c r="AB20">
        <v>9</v>
      </c>
      <c r="AE20">
        <v>9</v>
      </c>
    </row>
    <row r="21" spans="1:31">
      <c r="A21" t="s">
        <v>33</v>
      </c>
      <c r="B21" t="s">
        <v>108</v>
      </c>
      <c r="C21">
        <v>11</v>
      </c>
      <c r="D21">
        <v>0</v>
      </c>
      <c r="E21">
        <v>5</v>
      </c>
      <c r="F21">
        <v>6</v>
      </c>
      <c r="G21">
        <v>7</v>
      </c>
      <c r="H21">
        <v>4</v>
      </c>
      <c r="I21">
        <v>1</v>
      </c>
      <c r="J21">
        <v>2</v>
      </c>
      <c r="K21">
        <v>3</v>
      </c>
      <c r="M21">
        <v>11</v>
      </c>
      <c r="N21">
        <v>0</v>
      </c>
      <c r="O21">
        <v>5</v>
      </c>
      <c r="P21">
        <v>2</v>
      </c>
      <c r="Q21">
        <v>7</v>
      </c>
      <c r="R21">
        <v>6</v>
      </c>
      <c r="S21">
        <v>3</v>
      </c>
      <c r="T21">
        <v>4</v>
      </c>
      <c r="U21">
        <v>1</v>
      </c>
      <c r="W21" t="s">
        <v>211</v>
      </c>
      <c r="X21" t="s">
        <v>200</v>
      </c>
      <c r="Y21" t="s">
        <v>272</v>
      </c>
      <c r="Z21" t="s">
        <v>200</v>
      </c>
      <c r="AB21">
        <v>10</v>
      </c>
      <c r="AE21">
        <v>10</v>
      </c>
    </row>
    <row r="22" spans="1:31">
      <c r="A22" t="s">
        <v>34</v>
      </c>
      <c r="B22" t="s">
        <v>109</v>
      </c>
      <c r="C22">
        <v>12</v>
      </c>
      <c r="D22">
        <v>0</v>
      </c>
      <c r="E22">
        <v>7</v>
      </c>
      <c r="F22">
        <v>2</v>
      </c>
      <c r="G22">
        <v>1</v>
      </c>
      <c r="H22">
        <v>4</v>
      </c>
      <c r="I22">
        <v>3</v>
      </c>
      <c r="J22">
        <v>6</v>
      </c>
      <c r="K22">
        <v>5</v>
      </c>
      <c r="M22">
        <v>12</v>
      </c>
      <c r="N22">
        <v>0</v>
      </c>
      <c r="O22">
        <v>7</v>
      </c>
      <c r="P22">
        <v>2</v>
      </c>
      <c r="Q22">
        <v>5</v>
      </c>
      <c r="R22">
        <v>4</v>
      </c>
      <c r="S22">
        <v>1</v>
      </c>
      <c r="T22">
        <v>6</v>
      </c>
      <c r="U22">
        <v>3</v>
      </c>
      <c r="W22" t="s">
        <v>212</v>
      </c>
      <c r="X22" t="s">
        <v>200</v>
      </c>
      <c r="Y22" t="s">
        <v>273</v>
      </c>
      <c r="Z22" t="s">
        <v>200</v>
      </c>
      <c r="AB22">
        <v>11</v>
      </c>
      <c r="AE22">
        <v>11</v>
      </c>
    </row>
    <row r="23" spans="1:31">
      <c r="A23" t="s">
        <v>35</v>
      </c>
      <c r="B23" t="s">
        <v>110</v>
      </c>
      <c r="C23">
        <v>13</v>
      </c>
      <c r="D23">
        <v>0</v>
      </c>
      <c r="E23">
        <v>7</v>
      </c>
      <c r="F23">
        <v>2</v>
      </c>
      <c r="G23">
        <v>5</v>
      </c>
      <c r="H23">
        <v>4</v>
      </c>
      <c r="I23">
        <v>3</v>
      </c>
      <c r="J23">
        <v>6</v>
      </c>
      <c r="K23">
        <v>1</v>
      </c>
      <c r="M23">
        <v>13</v>
      </c>
      <c r="N23">
        <v>0</v>
      </c>
      <c r="O23">
        <v>7</v>
      </c>
      <c r="P23">
        <v>2</v>
      </c>
      <c r="Q23">
        <v>5</v>
      </c>
      <c r="R23">
        <v>4</v>
      </c>
      <c r="S23">
        <v>3</v>
      </c>
      <c r="T23">
        <v>6</v>
      </c>
      <c r="U23">
        <v>1</v>
      </c>
      <c r="W23" t="s">
        <v>213</v>
      </c>
      <c r="X23" t="s">
        <v>200</v>
      </c>
      <c r="Y23" t="s">
        <v>213</v>
      </c>
      <c r="Z23" t="s">
        <v>200</v>
      </c>
      <c r="AB23">
        <v>12</v>
      </c>
      <c r="AE23">
        <v>12</v>
      </c>
    </row>
    <row r="24" spans="1:31">
      <c r="A24" t="s">
        <v>36</v>
      </c>
      <c r="B24" t="s">
        <v>111</v>
      </c>
      <c r="C24">
        <v>14</v>
      </c>
      <c r="D24">
        <v>0</v>
      </c>
      <c r="E24">
        <v>7</v>
      </c>
      <c r="F24">
        <v>6</v>
      </c>
      <c r="G24">
        <v>1</v>
      </c>
      <c r="H24">
        <v>4</v>
      </c>
      <c r="I24">
        <v>3</v>
      </c>
      <c r="J24">
        <v>2</v>
      </c>
      <c r="K24">
        <v>5</v>
      </c>
      <c r="M24">
        <v>14</v>
      </c>
      <c r="N24">
        <v>0</v>
      </c>
      <c r="O24">
        <v>7</v>
      </c>
      <c r="P24">
        <v>2</v>
      </c>
      <c r="Q24">
        <v>5</v>
      </c>
      <c r="R24">
        <v>6</v>
      </c>
      <c r="S24">
        <v>1</v>
      </c>
      <c r="T24">
        <v>4</v>
      </c>
      <c r="U24">
        <v>3</v>
      </c>
      <c r="W24" t="s">
        <v>214</v>
      </c>
      <c r="X24" t="s">
        <v>200</v>
      </c>
      <c r="Y24" t="s">
        <v>274</v>
      </c>
      <c r="Z24" t="s">
        <v>200</v>
      </c>
      <c r="AB24">
        <v>13</v>
      </c>
      <c r="AE24">
        <v>13</v>
      </c>
    </row>
    <row r="25" spans="1:31">
      <c r="A25" t="s">
        <v>37</v>
      </c>
      <c r="B25" t="s">
        <v>112</v>
      </c>
      <c r="C25">
        <v>15</v>
      </c>
      <c r="D25">
        <v>0</v>
      </c>
      <c r="E25">
        <v>7</v>
      </c>
      <c r="F25">
        <v>6</v>
      </c>
      <c r="G25">
        <v>5</v>
      </c>
      <c r="H25">
        <v>4</v>
      </c>
      <c r="I25">
        <v>3</v>
      </c>
      <c r="J25">
        <v>2</v>
      </c>
      <c r="K25">
        <v>1</v>
      </c>
      <c r="M25">
        <v>15</v>
      </c>
      <c r="N25">
        <v>0</v>
      </c>
      <c r="O25">
        <v>7</v>
      </c>
      <c r="P25">
        <v>2</v>
      </c>
      <c r="Q25">
        <v>5</v>
      </c>
      <c r="R25">
        <v>6</v>
      </c>
      <c r="S25">
        <v>3</v>
      </c>
      <c r="T25">
        <v>4</v>
      </c>
      <c r="U25">
        <v>1</v>
      </c>
      <c r="W25" t="s">
        <v>215</v>
      </c>
      <c r="X25" t="s">
        <v>200</v>
      </c>
      <c r="Y25" t="s">
        <v>275</v>
      </c>
      <c r="Z25" t="s">
        <v>200</v>
      </c>
      <c r="AB25">
        <v>14</v>
      </c>
      <c r="AE25">
        <v>14</v>
      </c>
    </row>
    <row r="26" spans="1:31">
      <c r="A26" t="s">
        <v>38</v>
      </c>
      <c r="B26" t="s">
        <v>113</v>
      </c>
      <c r="C26">
        <v>16</v>
      </c>
      <c r="D26">
        <v>1</v>
      </c>
      <c r="E26">
        <v>0</v>
      </c>
      <c r="F26">
        <v>3</v>
      </c>
      <c r="G26">
        <v>2</v>
      </c>
      <c r="H26">
        <v>5</v>
      </c>
      <c r="I26">
        <v>4</v>
      </c>
      <c r="J26">
        <v>7</v>
      </c>
      <c r="K26">
        <v>6</v>
      </c>
      <c r="M26">
        <v>16</v>
      </c>
      <c r="N26">
        <v>1</v>
      </c>
      <c r="O26">
        <v>0</v>
      </c>
      <c r="P26">
        <v>3</v>
      </c>
      <c r="Q26">
        <v>2</v>
      </c>
      <c r="R26">
        <v>5</v>
      </c>
      <c r="S26">
        <v>4</v>
      </c>
      <c r="T26">
        <v>7</v>
      </c>
      <c r="U26">
        <v>6</v>
      </c>
      <c r="W26" t="s">
        <v>216</v>
      </c>
      <c r="X26" t="s">
        <v>200</v>
      </c>
      <c r="Y26" t="s">
        <v>216</v>
      </c>
      <c r="Z26" t="s">
        <v>200</v>
      </c>
      <c r="AB26">
        <v>15</v>
      </c>
      <c r="AE26">
        <v>15</v>
      </c>
    </row>
    <row r="27" spans="1:31">
      <c r="A27" t="s">
        <v>39</v>
      </c>
      <c r="B27" t="s">
        <v>114</v>
      </c>
      <c r="C27">
        <v>17</v>
      </c>
      <c r="D27">
        <v>1</v>
      </c>
      <c r="E27">
        <v>0</v>
      </c>
      <c r="F27">
        <v>3</v>
      </c>
      <c r="G27">
        <v>6</v>
      </c>
      <c r="H27">
        <v>5</v>
      </c>
      <c r="I27">
        <v>4</v>
      </c>
      <c r="J27">
        <v>7</v>
      </c>
      <c r="K27">
        <v>2</v>
      </c>
      <c r="M27">
        <v>17</v>
      </c>
      <c r="N27">
        <v>1</v>
      </c>
      <c r="O27">
        <v>0</v>
      </c>
      <c r="P27">
        <v>3</v>
      </c>
      <c r="Q27">
        <v>2</v>
      </c>
      <c r="R27">
        <v>5</v>
      </c>
      <c r="S27">
        <v>6</v>
      </c>
      <c r="T27">
        <v>7</v>
      </c>
      <c r="U27">
        <v>4</v>
      </c>
      <c r="W27" t="s">
        <v>217</v>
      </c>
      <c r="X27" t="s">
        <v>200</v>
      </c>
      <c r="Y27" t="s">
        <v>276</v>
      </c>
      <c r="Z27" t="s">
        <v>200</v>
      </c>
      <c r="AB27">
        <v>16</v>
      </c>
      <c r="AE27">
        <v>16</v>
      </c>
    </row>
    <row r="28" spans="1:31">
      <c r="A28" t="s">
        <v>40</v>
      </c>
      <c r="B28" t="s">
        <v>115</v>
      </c>
      <c r="C28">
        <v>18</v>
      </c>
      <c r="D28">
        <v>1</v>
      </c>
      <c r="E28">
        <v>0</v>
      </c>
      <c r="F28">
        <v>7</v>
      </c>
      <c r="G28">
        <v>2</v>
      </c>
      <c r="H28">
        <v>5</v>
      </c>
      <c r="I28">
        <v>4</v>
      </c>
      <c r="J28">
        <v>3</v>
      </c>
      <c r="K28">
        <v>6</v>
      </c>
      <c r="M28">
        <v>18</v>
      </c>
      <c r="N28">
        <v>1</v>
      </c>
      <c r="O28">
        <v>0</v>
      </c>
      <c r="P28">
        <v>3</v>
      </c>
      <c r="Q28">
        <v>2</v>
      </c>
      <c r="R28">
        <v>7</v>
      </c>
      <c r="S28">
        <v>4</v>
      </c>
      <c r="T28">
        <v>5</v>
      </c>
      <c r="U28">
        <v>6</v>
      </c>
      <c r="W28" t="s">
        <v>218</v>
      </c>
      <c r="X28" t="s">
        <v>200</v>
      </c>
      <c r="Y28" t="s">
        <v>277</v>
      </c>
      <c r="Z28" t="s">
        <v>200</v>
      </c>
      <c r="AB28">
        <v>17</v>
      </c>
      <c r="AE28">
        <v>17</v>
      </c>
    </row>
    <row r="29" spans="1:31">
      <c r="A29" t="s">
        <v>41</v>
      </c>
      <c r="B29" t="s">
        <v>182</v>
      </c>
      <c r="C29">
        <v>19</v>
      </c>
      <c r="D29">
        <v>1</v>
      </c>
      <c r="E29">
        <v>0</v>
      </c>
      <c r="F29">
        <v>7</v>
      </c>
      <c r="G29">
        <v>6</v>
      </c>
      <c r="H29">
        <v>5</v>
      </c>
      <c r="I29">
        <v>4</v>
      </c>
      <c r="J29">
        <v>3</v>
      </c>
      <c r="K29">
        <v>2</v>
      </c>
      <c r="M29">
        <v>19</v>
      </c>
      <c r="N29">
        <v>1</v>
      </c>
      <c r="O29">
        <v>0</v>
      </c>
      <c r="P29">
        <v>3</v>
      </c>
      <c r="Q29">
        <v>2</v>
      </c>
      <c r="R29">
        <v>7</v>
      </c>
      <c r="S29">
        <v>6</v>
      </c>
      <c r="T29">
        <v>5</v>
      </c>
      <c r="U29">
        <v>4</v>
      </c>
      <c r="W29" t="s">
        <v>219</v>
      </c>
      <c r="X29" t="s">
        <v>200</v>
      </c>
      <c r="Y29" t="s">
        <v>278</v>
      </c>
      <c r="Z29" t="s">
        <v>200</v>
      </c>
      <c r="AB29">
        <v>18</v>
      </c>
      <c r="AE29">
        <v>18</v>
      </c>
    </row>
    <row r="30" spans="1:31">
      <c r="A30" t="s">
        <v>42</v>
      </c>
      <c r="B30" t="s">
        <v>116</v>
      </c>
      <c r="C30">
        <v>20</v>
      </c>
      <c r="D30">
        <v>1</v>
      </c>
      <c r="E30">
        <v>2</v>
      </c>
      <c r="F30">
        <v>3</v>
      </c>
      <c r="G30">
        <v>0</v>
      </c>
      <c r="H30">
        <v>5</v>
      </c>
      <c r="I30">
        <v>6</v>
      </c>
      <c r="J30">
        <v>7</v>
      </c>
      <c r="K30">
        <v>4</v>
      </c>
      <c r="M30">
        <v>20</v>
      </c>
      <c r="N30">
        <v>1</v>
      </c>
      <c r="O30">
        <v>2</v>
      </c>
      <c r="P30">
        <v>3</v>
      </c>
      <c r="Q30">
        <v>0</v>
      </c>
      <c r="R30">
        <v>5</v>
      </c>
      <c r="S30">
        <v>4</v>
      </c>
      <c r="T30">
        <v>7</v>
      </c>
      <c r="U30">
        <v>6</v>
      </c>
      <c r="W30" t="s">
        <v>220</v>
      </c>
      <c r="X30" t="s">
        <v>200</v>
      </c>
      <c r="Y30" t="s">
        <v>279</v>
      </c>
      <c r="Z30" t="s">
        <v>200</v>
      </c>
      <c r="AB30">
        <v>19</v>
      </c>
      <c r="AE30">
        <v>19</v>
      </c>
    </row>
    <row r="31" spans="1:31">
      <c r="A31" t="s">
        <v>43</v>
      </c>
      <c r="B31" t="s">
        <v>183</v>
      </c>
      <c r="C31">
        <v>21</v>
      </c>
      <c r="D31">
        <v>1</v>
      </c>
      <c r="E31">
        <v>2</v>
      </c>
      <c r="F31">
        <v>3</v>
      </c>
      <c r="G31">
        <v>4</v>
      </c>
      <c r="H31">
        <v>5</v>
      </c>
      <c r="I31">
        <v>6</v>
      </c>
      <c r="J31">
        <v>7</v>
      </c>
      <c r="K31">
        <v>0</v>
      </c>
      <c r="M31">
        <v>21</v>
      </c>
      <c r="N31">
        <v>1</v>
      </c>
      <c r="O31">
        <v>2</v>
      </c>
      <c r="P31">
        <v>3</v>
      </c>
      <c r="Q31">
        <v>0</v>
      </c>
      <c r="R31">
        <v>5</v>
      </c>
      <c r="S31">
        <v>6</v>
      </c>
      <c r="T31">
        <v>7</v>
      </c>
      <c r="U31">
        <v>4</v>
      </c>
      <c r="W31" t="s">
        <v>221</v>
      </c>
      <c r="X31" t="s">
        <v>200</v>
      </c>
      <c r="Y31" t="s">
        <v>220</v>
      </c>
      <c r="Z31" t="s">
        <v>200</v>
      </c>
      <c r="AB31">
        <v>20</v>
      </c>
      <c r="AE31">
        <v>20</v>
      </c>
    </row>
    <row r="32" spans="1:31">
      <c r="A32" t="s">
        <v>44</v>
      </c>
      <c r="B32" t="s">
        <v>117</v>
      </c>
      <c r="C32">
        <v>22</v>
      </c>
      <c r="D32">
        <v>1</v>
      </c>
      <c r="E32">
        <v>2</v>
      </c>
      <c r="F32">
        <v>7</v>
      </c>
      <c r="G32">
        <v>0</v>
      </c>
      <c r="H32">
        <v>5</v>
      </c>
      <c r="I32">
        <v>6</v>
      </c>
      <c r="J32">
        <v>3</v>
      </c>
      <c r="K32">
        <v>4</v>
      </c>
      <c r="M32">
        <v>22</v>
      </c>
      <c r="N32">
        <v>1</v>
      </c>
      <c r="O32">
        <v>2</v>
      </c>
      <c r="P32">
        <v>3</v>
      </c>
      <c r="Q32">
        <v>0</v>
      </c>
      <c r="R32">
        <v>7</v>
      </c>
      <c r="S32">
        <v>4</v>
      </c>
      <c r="T32">
        <v>5</v>
      </c>
      <c r="U32">
        <v>6</v>
      </c>
      <c r="W32" t="s">
        <v>222</v>
      </c>
      <c r="X32" t="s">
        <v>200</v>
      </c>
      <c r="Y32" t="s">
        <v>280</v>
      </c>
      <c r="Z32" t="s">
        <v>200</v>
      </c>
      <c r="AB32">
        <v>21</v>
      </c>
      <c r="AE32">
        <v>21</v>
      </c>
    </row>
    <row r="33" spans="1:31">
      <c r="A33" t="s">
        <v>45</v>
      </c>
      <c r="B33" t="s">
        <v>118</v>
      </c>
      <c r="C33">
        <v>23</v>
      </c>
      <c r="D33">
        <v>1</v>
      </c>
      <c r="E33">
        <v>2</v>
      </c>
      <c r="F33">
        <v>7</v>
      </c>
      <c r="G33">
        <v>4</v>
      </c>
      <c r="H33">
        <v>5</v>
      </c>
      <c r="I33">
        <v>6</v>
      </c>
      <c r="J33">
        <v>3</v>
      </c>
      <c r="K33">
        <v>0</v>
      </c>
      <c r="M33">
        <v>23</v>
      </c>
      <c r="N33">
        <v>1</v>
      </c>
      <c r="O33">
        <v>2</v>
      </c>
      <c r="P33">
        <v>3</v>
      </c>
      <c r="Q33">
        <v>0</v>
      </c>
      <c r="R33">
        <v>7</v>
      </c>
      <c r="S33">
        <v>6</v>
      </c>
      <c r="T33">
        <v>5</v>
      </c>
      <c r="U33">
        <v>4</v>
      </c>
      <c r="W33" t="s">
        <v>223</v>
      </c>
      <c r="X33" t="s">
        <v>200</v>
      </c>
      <c r="Y33" t="s">
        <v>281</v>
      </c>
      <c r="Z33" t="s">
        <v>200</v>
      </c>
      <c r="AB33">
        <v>22</v>
      </c>
      <c r="AE33">
        <v>22</v>
      </c>
    </row>
    <row r="34" spans="1:31">
      <c r="A34" t="s">
        <v>46</v>
      </c>
      <c r="B34" t="s">
        <v>119</v>
      </c>
      <c r="C34">
        <v>24</v>
      </c>
      <c r="D34">
        <v>1</v>
      </c>
      <c r="E34">
        <v>4</v>
      </c>
      <c r="F34">
        <v>3</v>
      </c>
      <c r="G34">
        <v>2</v>
      </c>
      <c r="H34">
        <v>5</v>
      </c>
      <c r="I34">
        <v>0</v>
      </c>
      <c r="J34">
        <v>7</v>
      </c>
      <c r="K34">
        <v>6</v>
      </c>
      <c r="M34">
        <v>24</v>
      </c>
      <c r="N34">
        <v>1</v>
      </c>
      <c r="O34">
        <v>4</v>
      </c>
      <c r="P34">
        <v>3</v>
      </c>
      <c r="Q34">
        <v>6</v>
      </c>
      <c r="R34">
        <v>5</v>
      </c>
      <c r="S34">
        <v>0</v>
      </c>
      <c r="T34">
        <v>7</v>
      </c>
      <c r="U34">
        <v>2</v>
      </c>
      <c r="W34" t="s">
        <v>224</v>
      </c>
      <c r="X34" t="s">
        <v>200</v>
      </c>
      <c r="Y34" t="s">
        <v>225</v>
      </c>
      <c r="Z34" t="s">
        <v>200</v>
      </c>
      <c r="AB34">
        <v>23</v>
      </c>
      <c r="AE34">
        <v>23</v>
      </c>
    </row>
    <row r="35" spans="1:31">
      <c r="A35" t="s">
        <v>47</v>
      </c>
      <c r="B35" t="s">
        <v>184</v>
      </c>
      <c r="C35">
        <v>25</v>
      </c>
      <c r="D35">
        <v>1</v>
      </c>
      <c r="E35">
        <v>4</v>
      </c>
      <c r="F35">
        <v>3</v>
      </c>
      <c r="G35">
        <v>6</v>
      </c>
      <c r="H35">
        <v>5</v>
      </c>
      <c r="I35">
        <v>0</v>
      </c>
      <c r="J35">
        <v>7</v>
      </c>
      <c r="K35">
        <v>2</v>
      </c>
      <c r="M35">
        <v>25</v>
      </c>
      <c r="N35">
        <v>1</v>
      </c>
      <c r="O35">
        <v>4</v>
      </c>
      <c r="P35">
        <v>3</v>
      </c>
      <c r="Q35">
        <v>6</v>
      </c>
      <c r="R35">
        <v>5</v>
      </c>
      <c r="S35">
        <v>2</v>
      </c>
      <c r="T35">
        <v>7</v>
      </c>
      <c r="U35">
        <v>0</v>
      </c>
      <c r="W35" t="s">
        <v>225</v>
      </c>
      <c r="X35" t="s">
        <v>200</v>
      </c>
      <c r="Y35" t="s">
        <v>282</v>
      </c>
      <c r="Z35" t="s">
        <v>200</v>
      </c>
      <c r="AB35">
        <v>24</v>
      </c>
      <c r="AE35">
        <v>24</v>
      </c>
    </row>
    <row r="36" spans="1:31">
      <c r="A36" t="s">
        <v>48</v>
      </c>
      <c r="B36" t="s">
        <v>120</v>
      </c>
      <c r="C36">
        <v>26</v>
      </c>
      <c r="D36">
        <v>1</v>
      </c>
      <c r="E36">
        <v>4</v>
      </c>
      <c r="F36">
        <v>7</v>
      </c>
      <c r="G36">
        <v>2</v>
      </c>
      <c r="H36">
        <v>5</v>
      </c>
      <c r="I36">
        <v>0</v>
      </c>
      <c r="J36">
        <v>3</v>
      </c>
      <c r="K36">
        <v>6</v>
      </c>
      <c r="M36">
        <v>26</v>
      </c>
      <c r="N36">
        <v>1</v>
      </c>
      <c r="O36">
        <v>4</v>
      </c>
      <c r="P36">
        <v>3</v>
      </c>
      <c r="Q36">
        <v>6</v>
      </c>
      <c r="R36">
        <v>7</v>
      </c>
      <c r="S36">
        <v>0</v>
      </c>
      <c r="T36">
        <v>5</v>
      </c>
      <c r="U36">
        <v>2</v>
      </c>
      <c r="W36" t="s">
        <v>226</v>
      </c>
      <c r="X36" t="s">
        <v>200</v>
      </c>
      <c r="Y36" t="s">
        <v>283</v>
      </c>
      <c r="Z36" t="s">
        <v>200</v>
      </c>
      <c r="AB36">
        <v>25</v>
      </c>
      <c r="AE36">
        <v>25</v>
      </c>
    </row>
    <row r="37" spans="1:31">
      <c r="A37" t="s">
        <v>49</v>
      </c>
      <c r="B37" t="s">
        <v>185</v>
      </c>
      <c r="C37">
        <v>27</v>
      </c>
      <c r="D37">
        <v>1</v>
      </c>
      <c r="E37">
        <v>4</v>
      </c>
      <c r="F37">
        <v>7</v>
      </c>
      <c r="G37">
        <v>6</v>
      </c>
      <c r="H37">
        <v>5</v>
      </c>
      <c r="I37">
        <v>0</v>
      </c>
      <c r="J37">
        <v>3</v>
      </c>
      <c r="K37">
        <v>2</v>
      </c>
      <c r="M37">
        <v>27</v>
      </c>
      <c r="N37">
        <v>1</v>
      </c>
      <c r="O37">
        <v>4</v>
      </c>
      <c r="P37">
        <v>3</v>
      </c>
      <c r="Q37">
        <v>6</v>
      </c>
      <c r="R37">
        <v>7</v>
      </c>
      <c r="S37">
        <v>2</v>
      </c>
      <c r="T37">
        <v>5</v>
      </c>
      <c r="U37">
        <v>0</v>
      </c>
      <c r="W37" t="s">
        <v>227</v>
      </c>
      <c r="X37" t="s">
        <v>200</v>
      </c>
      <c r="Y37" t="s">
        <v>284</v>
      </c>
      <c r="Z37" t="s">
        <v>200</v>
      </c>
      <c r="AB37">
        <v>26</v>
      </c>
      <c r="AE37">
        <v>26</v>
      </c>
    </row>
    <row r="38" spans="1:31">
      <c r="A38" t="s">
        <v>167</v>
      </c>
      <c r="B38" t="s">
        <v>121</v>
      </c>
      <c r="C38">
        <v>28</v>
      </c>
      <c r="D38">
        <v>1</v>
      </c>
      <c r="E38">
        <v>6</v>
      </c>
      <c r="F38">
        <v>3</v>
      </c>
      <c r="G38">
        <v>0</v>
      </c>
      <c r="H38">
        <v>5</v>
      </c>
      <c r="I38">
        <v>2</v>
      </c>
      <c r="J38">
        <v>7</v>
      </c>
      <c r="K38">
        <v>4</v>
      </c>
      <c r="M38">
        <v>28</v>
      </c>
      <c r="N38">
        <v>1</v>
      </c>
      <c r="O38">
        <v>6</v>
      </c>
      <c r="P38">
        <v>3</v>
      </c>
      <c r="Q38">
        <v>4</v>
      </c>
      <c r="R38">
        <v>5</v>
      </c>
      <c r="S38">
        <v>0</v>
      </c>
      <c r="T38">
        <v>7</v>
      </c>
      <c r="U38">
        <v>2</v>
      </c>
      <c r="W38" t="s">
        <v>228</v>
      </c>
      <c r="X38" t="s">
        <v>200</v>
      </c>
      <c r="Y38" t="s">
        <v>285</v>
      </c>
      <c r="Z38" t="s">
        <v>200</v>
      </c>
      <c r="AB38">
        <v>27</v>
      </c>
      <c r="AE38">
        <v>27</v>
      </c>
    </row>
    <row r="39" spans="1:31">
      <c r="A39" t="s">
        <v>50</v>
      </c>
      <c r="B39" t="s">
        <v>122</v>
      </c>
      <c r="C39">
        <v>29</v>
      </c>
      <c r="D39">
        <v>1</v>
      </c>
      <c r="E39">
        <v>6</v>
      </c>
      <c r="F39">
        <v>3</v>
      </c>
      <c r="G39">
        <v>4</v>
      </c>
      <c r="H39">
        <v>5</v>
      </c>
      <c r="I39">
        <v>2</v>
      </c>
      <c r="J39">
        <v>7</v>
      </c>
      <c r="K39">
        <v>0</v>
      </c>
      <c r="M39">
        <v>29</v>
      </c>
      <c r="N39">
        <v>1</v>
      </c>
      <c r="O39">
        <v>6</v>
      </c>
      <c r="P39">
        <v>3</v>
      </c>
      <c r="Q39">
        <v>4</v>
      </c>
      <c r="R39">
        <v>5</v>
      </c>
      <c r="S39">
        <v>2</v>
      </c>
      <c r="T39">
        <v>7</v>
      </c>
      <c r="U39">
        <v>0</v>
      </c>
      <c r="W39" t="s">
        <v>229</v>
      </c>
      <c r="X39" t="s">
        <v>200</v>
      </c>
      <c r="Y39" t="s">
        <v>229</v>
      </c>
      <c r="Z39" t="s">
        <v>200</v>
      </c>
      <c r="AB39">
        <v>28</v>
      </c>
      <c r="AE39">
        <v>28</v>
      </c>
    </row>
    <row r="40" spans="1:31">
      <c r="A40" t="s">
        <v>168</v>
      </c>
      <c r="B40" t="s">
        <v>123</v>
      </c>
      <c r="C40">
        <v>30</v>
      </c>
      <c r="D40">
        <v>1</v>
      </c>
      <c r="E40">
        <v>6</v>
      </c>
      <c r="F40">
        <v>7</v>
      </c>
      <c r="G40">
        <v>0</v>
      </c>
      <c r="H40">
        <v>5</v>
      </c>
      <c r="I40">
        <v>2</v>
      </c>
      <c r="J40">
        <v>3</v>
      </c>
      <c r="K40">
        <v>4</v>
      </c>
      <c r="M40">
        <v>30</v>
      </c>
      <c r="N40">
        <v>1</v>
      </c>
      <c r="O40">
        <v>6</v>
      </c>
      <c r="P40">
        <v>3</v>
      </c>
      <c r="Q40">
        <v>4</v>
      </c>
      <c r="R40">
        <v>7</v>
      </c>
      <c r="S40">
        <v>0</v>
      </c>
      <c r="T40">
        <v>5</v>
      </c>
      <c r="U40">
        <v>2</v>
      </c>
      <c r="W40" t="s">
        <v>230</v>
      </c>
      <c r="X40" t="s">
        <v>200</v>
      </c>
      <c r="Y40" t="s">
        <v>286</v>
      </c>
      <c r="Z40" t="s">
        <v>200</v>
      </c>
      <c r="AB40">
        <v>29</v>
      </c>
      <c r="AE40">
        <v>29</v>
      </c>
    </row>
    <row r="41" spans="1:31">
      <c r="A41" t="s">
        <v>169</v>
      </c>
      <c r="B41" t="s">
        <v>186</v>
      </c>
      <c r="C41">
        <v>31</v>
      </c>
      <c r="D41">
        <v>1</v>
      </c>
      <c r="E41">
        <v>6</v>
      </c>
      <c r="F41">
        <v>7</v>
      </c>
      <c r="G41">
        <v>4</v>
      </c>
      <c r="H41">
        <v>5</v>
      </c>
      <c r="I41">
        <v>2</v>
      </c>
      <c r="J41">
        <v>3</v>
      </c>
      <c r="K41">
        <v>0</v>
      </c>
      <c r="M41">
        <v>31</v>
      </c>
      <c r="N41">
        <v>1</v>
      </c>
      <c r="O41">
        <v>6</v>
      </c>
      <c r="P41">
        <v>3</v>
      </c>
      <c r="Q41">
        <v>4</v>
      </c>
      <c r="R41">
        <v>7</v>
      </c>
      <c r="S41">
        <v>2</v>
      </c>
      <c r="T41">
        <v>5</v>
      </c>
      <c r="U41">
        <v>0</v>
      </c>
      <c r="W41" t="s">
        <v>231</v>
      </c>
      <c r="X41" t="s">
        <v>200</v>
      </c>
      <c r="Y41" t="s">
        <v>287</v>
      </c>
      <c r="Z41" t="s">
        <v>200</v>
      </c>
      <c r="AB41">
        <v>30</v>
      </c>
      <c r="AE41">
        <v>30</v>
      </c>
    </row>
    <row r="42" spans="1:31">
      <c r="A42" t="s">
        <v>51</v>
      </c>
      <c r="B42" t="s">
        <v>124</v>
      </c>
      <c r="C42">
        <v>32</v>
      </c>
      <c r="D42">
        <v>2</v>
      </c>
      <c r="E42">
        <v>1</v>
      </c>
      <c r="F42">
        <v>0</v>
      </c>
      <c r="G42">
        <v>3</v>
      </c>
      <c r="H42">
        <v>6</v>
      </c>
      <c r="I42">
        <v>5</v>
      </c>
      <c r="J42">
        <v>4</v>
      </c>
      <c r="K42">
        <v>7</v>
      </c>
      <c r="M42">
        <v>32</v>
      </c>
      <c r="N42">
        <v>2</v>
      </c>
      <c r="O42">
        <v>1</v>
      </c>
      <c r="P42">
        <v>0</v>
      </c>
      <c r="Q42">
        <v>3</v>
      </c>
      <c r="R42">
        <v>4</v>
      </c>
      <c r="S42">
        <v>5</v>
      </c>
      <c r="T42">
        <v>6</v>
      </c>
      <c r="U42">
        <v>7</v>
      </c>
      <c r="W42" t="s">
        <v>232</v>
      </c>
      <c r="X42" t="s">
        <v>200</v>
      </c>
      <c r="Y42" t="s">
        <v>288</v>
      </c>
      <c r="Z42" t="s">
        <v>200</v>
      </c>
      <c r="AB42">
        <v>31</v>
      </c>
      <c r="AE42">
        <v>31</v>
      </c>
    </row>
    <row r="43" spans="1:31">
      <c r="A43" t="s">
        <v>170</v>
      </c>
      <c r="B43" t="s">
        <v>187</v>
      </c>
      <c r="C43">
        <v>33</v>
      </c>
      <c r="D43">
        <v>2</v>
      </c>
      <c r="E43">
        <v>1</v>
      </c>
      <c r="F43">
        <v>0</v>
      </c>
      <c r="G43">
        <v>7</v>
      </c>
      <c r="H43">
        <v>6</v>
      </c>
      <c r="I43">
        <v>5</v>
      </c>
      <c r="J43">
        <v>4</v>
      </c>
      <c r="K43">
        <v>3</v>
      </c>
      <c r="M43">
        <v>33</v>
      </c>
      <c r="N43">
        <v>2</v>
      </c>
      <c r="O43">
        <v>1</v>
      </c>
      <c r="P43">
        <v>0</v>
      </c>
      <c r="Q43">
        <v>3</v>
      </c>
      <c r="R43">
        <v>4</v>
      </c>
      <c r="S43">
        <v>7</v>
      </c>
      <c r="T43">
        <v>6</v>
      </c>
      <c r="U43">
        <v>5</v>
      </c>
      <c r="W43" t="s">
        <v>233</v>
      </c>
      <c r="X43" t="s">
        <v>200</v>
      </c>
      <c r="Y43" t="s">
        <v>289</v>
      </c>
      <c r="Z43" t="s">
        <v>200</v>
      </c>
      <c r="AB43">
        <v>32</v>
      </c>
      <c r="AE43">
        <v>32</v>
      </c>
    </row>
    <row r="44" spans="1:31">
      <c r="A44" t="s">
        <v>171</v>
      </c>
      <c r="B44" t="s">
        <v>125</v>
      </c>
      <c r="C44">
        <v>34</v>
      </c>
      <c r="D44">
        <v>2</v>
      </c>
      <c r="E44">
        <v>1</v>
      </c>
      <c r="F44">
        <v>4</v>
      </c>
      <c r="G44">
        <v>3</v>
      </c>
      <c r="H44">
        <v>6</v>
      </c>
      <c r="I44">
        <v>5</v>
      </c>
      <c r="J44">
        <v>0</v>
      </c>
      <c r="K44">
        <v>7</v>
      </c>
      <c r="M44">
        <v>34</v>
      </c>
      <c r="N44">
        <v>2</v>
      </c>
      <c r="O44">
        <v>1</v>
      </c>
      <c r="P44">
        <v>0</v>
      </c>
      <c r="Q44">
        <v>3</v>
      </c>
      <c r="R44">
        <v>6</v>
      </c>
      <c r="S44">
        <v>5</v>
      </c>
      <c r="T44">
        <v>4</v>
      </c>
      <c r="U44">
        <v>7</v>
      </c>
      <c r="W44" t="s">
        <v>234</v>
      </c>
      <c r="X44" t="s">
        <v>200</v>
      </c>
      <c r="Y44" t="s">
        <v>232</v>
      </c>
      <c r="Z44" t="s">
        <v>200</v>
      </c>
      <c r="AB44">
        <v>33</v>
      </c>
      <c r="AE44">
        <v>33</v>
      </c>
    </row>
    <row r="45" spans="1:31">
      <c r="A45" t="s">
        <v>52</v>
      </c>
      <c r="B45" t="s">
        <v>126</v>
      </c>
      <c r="C45">
        <v>35</v>
      </c>
      <c r="D45">
        <v>2</v>
      </c>
      <c r="E45">
        <v>1</v>
      </c>
      <c r="F45">
        <v>4</v>
      </c>
      <c r="G45">
        <v>7</v>
      </c>
      <c r="H45">
        <v>6</v>
      </c>
      <c r="I45">
        <v>5</v>
      </c>
      <c r="J45">
        <v>0</v>
      </c>
      <c r="K45">
        <v>3</v>
      </c>
      <c r="M45">
        <v>35</v>
      </c>
      <c r="N45">
        <v>2</v>
      </c>
      <c r="O45">
        <v>1</v>
      </c>
      <c r="P45">
        <v>0</v>
      </c>
      <c r="Q45">
        <v>3</v>
      </c>
      <c r="R45">
        <v>6</v>
      </c>
      <c r="S45">
        <v>7</v>
      </c>
      <c r="T45">
        <v>4</v>
      </c>
      <c r="U45">
        <v>5</v>
      </c>
      <c r="W45" t="s">
        <v>235</v>
      </c>
      <c r="X45" t="s">
        <v>200</v>
      </c>
      <c r="Y45" t="s">
        <v>290</v>
      </c>
      <c r="Z45" t="s">
        <v>200</v>
      </c>
      <c r="AB45">
        <v>34</v>
      </c>
      <c r="AE45">
        <v>34</v>
      </c>
    </row>
    <row r="46" spans="1:31">
      <c r="A46" t="s">
        <v>172</v>
      </c>
      <c r="B46" t="s">
        <v>127</v>
      </c>
      <c r="C46">
        <v>36</v>
      </c>
      <c r="D46">
        <v>2</v>
      </c>
      <c r="E46">
        <v>3</v>
      </c>
      <c r="F46">
        <v>0</v>
      </c>
      <c r="G46">
        <v>1</v>
      </c>
      <c r="H46">
        <v>6</v>
      </c>
      <c r="I46">
        <v>7</v>
      </c>
      <c r="J46">
        <v>4</v>
      </c>
      <c r="K46">
        <v>5</v>
      </c>
      <c r="M46">
        <v>36</v>
      </c>
      <c r="N46">
        <v>2</v>
      </c>
      <c r="O46">
        <v>3</v>
      </c>
      <c r="P46">
        <v>0</v>
      </c>
      <c r="Q46">
        <v>1</v>
      </c>
      <c r="R46">
        <v>4</v>
      </c>
      <c r="S46">
        <v>5</v>
      </c>
      <c r="T46">
        <v>6</v>
      </c>
      <c r="U46">
        <v>7</v>
      </c>
      <c r="W46" t="s">
        <v>236</v>
      </c>
      <c r="X46" t="s">
        <v>200</v>
      </c>
      <c r="Y46" t="s">
        <v>291</v>
      </c>
      <c r="Z46" t="s">
        <v>200</v>
      </c>
      <c r="AB46">
        <v>35</v>
      </c>
      <c r="AE46">
        <v>35</v>
      </c>
    </row>
    <row r="47" spans="1:31">
      <c r="A47" t="s">
        <v>53</v>
      </c>
      <c r="B47" t="s">
        <v>128</v>
      </c>
      <c r="C47">
        <v>37</v>
      </c>
      <c r="D47">
        <v>2</v>
      </c>
      <c r="E47">
        <v>3</v>
      </c>
      <c r="F47">
        <v>0</v>
      </c>
      <c r="G47">
        <v>5</v>
      </c>
      <c r="H47">
        <v>6</v>
      </c>
      <c r="I47">
        <v>7</v>
      </c>
      <c r="J47">
        <v>4</v>
      </c>
      <c r="K47">
        <v>1</v>
      </c>
      <c r="M47">
        <v>37</v>
      </c>
      <c r="N47">
        <v>2</v>
      </c>
      <c r="O47">
        <v>3</v>
      </c>
      <c r="P47">
        <v>0</v>
      </c>
      <c r="Q47">
        <v>1</v>
      </c>
      <c r="R47">
        <v>4</v>
      </c>
      <c r="S47">
        <v>7</v>
      </c>
      <c r="T47">
        <v>6</v>
      </c>
      <c r="U47">
        <v>5</v>
      </c>
      <c r="W47" t="s">
        <v>237</v>
      </c>
      <c r="X47" t="s">
        <v>200</v>
      </c>
      <c r="Y47" t="s">
        <v>292</v>
      </c>
      <c r="Z47" t="s">
        <v>200</v>
      </c>
      <c r="AB47">
        <v>36</v>
      </c>
      <c r="AE47">
        <v>36</v>
      </c>
    </row>
    <row r="48" spans="1:31">
      <c r="A48" t="s">
        <v>54</v>
      </c>
      <c r="B48" t="s">
        <v>129</v>
      </c>
      <c r="C48">
        <v>38</v>
      </c>
      <c r="D48">
        <v>2</v>
      </c>
      <c r="E48">
        <v>3</v>
      </c>
      <c r="F48">
        <v>4</v>
      </c>
      <c r="G48">
        <v>1</v>
      </c>
      <c r="H48">
        <v>6</v>
      </c>
      <c r="I48">
        <v>7</v>
      </c>
      <c r="J48">
        <v>0</v>
      </c>
      <c r="K48">
        <v>5</v>
      </c>
      <c r="M48">
        <v>38</v>
      </c>
      <c r="N48">
        <v>2</v>
      </c>
      <c r="O48">
        <v>3</v>
      </c>
      <c r="P48">
        <v>0</v>
      </c>
      <c r="Q48">
        <v>1</v>
      </c>
      <c r="R48">
        <v>6</v>
      </c>
      <c r="S48">
        <v>5</v>
      </c>
      <c r="T48">
        <v>4</v>
      </c>
      <c r="U48">
        <v>7</v>
      </c>
      <c r="W48" t="s">
        <v>238</v>
      </c>
      <c r="X48" t="s">
        <v>200</v>
      </c>
      <c r="Y48" t="s">
        <v>293</v>
      </c>
      <c r="Z48" t="s">
        <v>200</v>
      </c>
      <c r="AB48">
        <v>37</v>
      </c>
      <c r="AE48">
        <v>37</v>
      </c>
    </row>
    <row r="49" spans="1:31">
      <c r="A49" t="s">
        <v>55</v>
      </c>
      <c r="B49" t="s">
        <v>130</v>
      </c>
      <c r="C49">
        <v>39</v>
      </c>
      <c r="D49">
        <v>2</v>
      </c>
      <c r="E49">
        <v>3</v>
      </c>
      <c r="F49">
        <v>4</v>
      </c>
      <c r="G49">
        <v>5</v>
      </c>
      <c r="H49">
        <v>6</v>
      </c>
      <c r="I49">
        <v>7</v>
      </c>
      <c r="J49">
        <v>0</v>
      </c>
      <c r="K49">
        <v>1</v>
      </c>
      <c r="M49">
        <v>39</v>
      </c>
      <c r="N49">
        <v>2</v>
      </c>
      <c r="O49">
        <v>3</v>
      </c>
      <c r="P49">
        <v>0</v>
      </c>
      <c r="Q49">
        <v>1</v>
      </c>
      <c r="R49">
        <v>6</v>
      </c>
      <c r="S49">
        <v>7</v>
      </c>
      <c r="T49">
        <v>4</v>
      </c>
      <c r="U49">
        <v>5</v>
      </c>
      <c r="W49" t="s">
        <v>239</v>
      </c>
      <c r="X49" t="s">
        <v>200</v>
      </c>
      <c r="Y49" t="s">
        <v>236</v>
      </c>
      <c r="Z49" t="s">
        <v>200</v>
      </c>
      <c r="AB49">
        <v>38</v>
      </c>
      <c r="AE49">
        <v>38</v>
      </c>
    </row>
    <row r="50" spans="1:31">
      <c r="A50" t="s">
        <v>56</v>
      </c>
      <c r="B50" t="s">
        <v>188</v>
      </c>
      <c r="C50">
        <v>40</v>
      </c>
      <c r="D50">
        <v>2</v>
      </c>
      <c r="E50">
        <v>5</v>
      </c>
      <c r="F50">
        <v>0</v>
      </c>
      <c r="G50">
        <v>3</v>
      </c>
      <c r="H50">
        <v>6</v>
      </c>
      <c r="I50">
        <v>1</v>
      </c>
      <c r="J50">
        <v>4</v>
      </c>
      <c r="K50">
        <v>7</v>
      </c>
      <c r="M50">
        <v>40</v>
      </c>
      <c r="N50">
        <v>2</v>
      </c>
      <c r="O50">
        <v>5</v>
      </c>
      <c r="P50">
        <v>0</v>
      </c>
      <c r="Q50">
        <v>7</v>
      </c>
      <c r="R50">
        <v>4</v>
      </c>
      <c r="S50">
        <v>1</v>
      </c>
      <c r="T50">
        <v>6</v>
      </c>
      <c r="U50">
        <v>3</v>
      </c>
      <c r="W50" t="s">
        <v>240</v>
      </c>
      <c r="X50" t="s">
        <v>200</v>
      </c>
      <c r="Y50" t="s">
        <v>294</v>
      </c>
      <c r="Z50" t="s">
        <v>200</v>
      </c>
      <c r="AB50">
        <v>39</v>
      </c>
      <c r="AE50">
        <v>39</v>
      </c>
    </row>
    <row r="51" spans="1:31">
      <c r="A51" t="s">
        <v>57</v>
      </c>
      <c r="B51" t="s">
        <v>189</v>
      </c>
      <c r="C51">
        <v>41</v>
      </c>
      <c r="D51">
        <v>2</v>
      </c>
      <c r="E51">
        <v>5</v>
      </c>
      <c r="F51">
        <v>0</v>
      </c>
      <c r="G51">
        <v>7</v>
      </c>
      <c r="H51">
        <v>6</v>
      </c>
      <c r="I51">
        <v>1</v>
      </c>
      <c r="J51">
        <v>4</v>
      </c>
      <c r="K51">
        <v>3</v>
      </c>
      <c r="M51">
        <v>41</v>
      </c>
      <c r="N51">
        <v>2</v>
      </c>
      <c r="O51">
        <v>5</v>
      </c>
      <c r="P51">
        <v>0</v>
      </c>
      <c r="Q51">
        <v>7</v>
      </c>
      <c r="R51">
        <v>4</v>
      </c>
      <c r="S51">
        <v>3</v>
      </c>
      <c r="T51">
        <v>6</v>
      </c>
      <c r="U51">
        <v>1</v>
      </c>
      <c r="W51" t="s">
        <v>241</v>
      </c>
      <c r="X51" t="s">
        <v>200</v>
      </c>
      <c r="Y51" t="s">
        <v>295</v>
      </c>
      <c r="Z51" t="s">
        <v>200</v>
      </c>
      <c r="AB51">
        <v>40</v>
      </c>
      <c r="AE51">
        <v>40</v>
      </c>
    </row>
    <row r="52" spans="1:31">
      <c r="A52" t="s">
        <v>58</v>
      </c>
      <c r="B52" t="s">
        <v>190</v>
      </c>
      <c r="C52">
        <v>42</v>
      </c>
      <c r="D52">
        <v>2</v>
      </c>
      <c r="E52">
        <v>5</v>
      </c>
      <c r="F52">
        <v>4</v>
      </c>
      <c r="G52">
        <v>3</v>
      </c>
      <c r="H52">
        <v>6</v>
      </c>
      <c r="I52">
        <v>1</v>
      </c>
      <c r="J52">
        <v>0</v>
      </c>
      <c r="K52">
        <v>7</v>
      </c>
      <c r="M52">
        <v>42</v>
      </c>
      <c r="N52">
        <v>2</v>
      </c>
      <c r="O52">
        <v>5</v>
      </c>
      <c r="P52">
        <v>0</v>
      </c>
      <c r="Q52">
        <v>7</v>
      </c>
      <c r="R52">
        <v>6</v>
      </c>
      <c r="S52">
        <v>1</v>
      </c>
      <c r="T52">
        <v>4</v>
      </c>
      <c r="U52">
        <v>3</v>
      </c>
      <c r="W52" t="s">
        <v>242</v>
      </c>
      <c r="X52" t="s">
        <v>200</v>
      </c>
      <c r="Y52" t="s">
        <v>241</v>
      </c>
      <c r="Z52" t="s">
        <v>200</v>
      </c>
      <c r="AB52">
        <v>41</v>
      </c>
      <c r="AE52">
        <v>41</v>
      </c>
    </row>
    <row r="53" spans="1:31">
      <c r="A53" t="s">
        <v>59</v>
      </c>
      <c r="B53" t="s">
        <v>131</v>
      </c>
      <c r="C53">
        <v>43</v>
      </c>
      <c r="D53">
        <v>2</v>
      </c>
      <c r="E53">
        <v>5</v>
      </c>
      <c r="F53">
        <v>4</v>
      </c>
      <c r="G53">
        <v>7</v>
      </c>
      <c r="H53">
        <v>6</v>
      </c>
      <c r="I53">
        <v>1</v>
      </c>
      <c r="J53">
        <v>0</v>
      </c>
      <c r="K53">
        <v>3</v>
      </c>
      <c r="M53">
        <v>43</v>
      </c>
      <c r="N53">
        <v>2</v>
      </c>
      <c r="O53">
        <v>5</v>
      </c>
      <c r="P53">
        <v>0</v>
      </c>
      <c r="Q53">
        <v>7</v>
      </c>
      <c r="R53">
        <v>6</v>
      </c>
      <c r="S53">
        <v>3</v>
      </c>
      <c r="T53">
        <v>4</v>
      </c>
      <c r="U53">
        <v>1</v>
      </c>
      <c r="W53" t="s">
        <v>243</v>
      </c>
      <c r="X53" t="s">
        <v>200</v>
      </c>
      <c r="Y53" t="s">
        <v>296</v>
      </c>
      <c r="Z53" t="s">
        <v>200</v>
      </c>
      <c r="AB53">
        <v>42</v>
      </c>
      <c r="AE53">
        <v>42</v>
      </c>
    </row>
    <row r="54" spans="1:31">
      <c r="A54" t="s">
        <v>60</v>
      </c>
      <c r="B54" t="s">
        <v>132</v>
      </c>
      <c r="C54">
        <v>44</v>
      </c>
      <c r="D54">
        <v>2</v>
      </c>
      <c r="E54">
        <v>7</v>
      </c>
      <c r="F54">
        <v>0</v>
      </c>
      <c r="G54">
        <v>1</v>
      </c>
      <c r="H54">
        <v>6</v>
      </c>
      <c r="I54">
        <v>3</v>
      </c>
      <c r="J54">
        <v>4</v>
      </c>
      <c r="K54">
        <v>5</v>
      </c>
      <c r="M54">
        <v>44</v>
      </c>
      <c r="N54">
        <v>2</v>
      </c>
      <c r="O54">
        <v>7</v>
      </c>
      <c r="P54">
        <v>0</v>
      </c>
      <c r="Q54">
        <v>5</v>
      </c>
      <c r="R54">
        <v>4</v>
      </c>
      <c r="S54">
        <v>1</v>
      </c>
      <c r="T54">
        <v>6</v>
      </c>
      <c r="U54">
        <v>3</v>
      </c>
      <c r="W54" t="s">
        <v>244</v>
      </c>
      <c r="X54" t="s">
        <v>200</v>
      </c>
      <c r="Y54" t="s">
        <v>297</v>
      </c>
      <c r="Z54" t="s">
        <v>200</v>
      </c>
      <c r="AB54">
        <v>43</v>
      </c>
      <c r="AE54">
        <v>43</v>
      </c>
    </row>
    <row r="55" spans="1:31">
      <c r="A55" t="s">
        <v>61</v>
      </c>
      <c r="B55" t="s">
        <v>133</v>
      </c>
      <c r="C55">
        <v>45</v>
      </c>
      <c r="D55">
        <v>2</v>
      </c>
      <c r="E55">
        <v>7</v>
      </c>
      <c r="F55">
        <v>0</v>
      </c>
      <c r="G55">
        <v>5</v>
      </c>
      <c r="H55">
        <v>6</v>
      </c>
      <c r="I55">
        <v>3</v>
      </c>
      <c r="J55">
        <v>4</v>
      </c>
      <c r="K55">
        <v>1</v>
      </c>
      <c r="M55">
        <v>45</v>
      </c>
      <c r="N55">
        <v>2</v>
      </c>
      <c r="O55">
        <v>7</v>
      </c>
      <c r="P55">
        <v>0</v>
      </c>
      <c r="Q55">
        <v>5</v>
      </c>
      <c r="R55">
        <v>4</v>
      </c>
      <c r="S55">
        <v>3</v>
      </c>
      <c r="T55">
        <v>6</v>
      </c>
      <c r="U55">
        <v>1</v>
      </c>
      <c r="W55" t="s">
        <v>245</v>
      </c>
      <c r="X55" t="s">
        <v>200</v>
      </c>
      <c r="Y55" t="s">
        <v>298</v>
      </c>
      <c r="Z55" t="s">
        <v>200</v>
      </c>
      <c r="AB55">
        <v>44</v>
      </c>
      <c r="AE55">
        <v>44</v>
      </c>
    </row>
    <row r="56" spans="1:31">
      <c r="A56" t="s">
        <v>62</v>
      </c>
      <c r="B56" t="s">
        <v>191</v>
      </c>
      <c r="C56">
        <v>46</v>
      </c>
      <c r="D56">
        <v>2</v>
      </c>
      <c r="E56">
        <v>7</v>
      </c>
      <c r="F56">
        <v>4</v>
      </c>
      <c r="G56">
        <v>1</v>
      </c>
      <c r="H56">
        <v>6</v>
      </c>
      <c r="I56">
        <v>3</v>
      </c>
      <c r="J56">
        <v>0</v>
      </c>
      <c r="K56">
        <v>5</v>
      </c>
      <c r="M56">
        <v>46</v>
      </c>
      <c r="N56">
        <v>2</v>
      </c>
      <c r="O56">
        <v>7</v>
      </c>
      <c r="P56">
        <v>0</v>
      </c>
      <c r="Q56">
        <v>5</v>
      </c>
      <c r="R56">
        <v>6</v>
      </c>
      <c r="S56">
        <v>1</v>
      </c>
      <c r="T56">
        <v>4</v>
      </c>
      <c r="U56">
        <v>3</v>
      </c>
      <c r="W56" t="s">
        <v>246</v>
      </c>
      <c r="X56" t="s">
        <v>200</v>
      </c>
      <c r="Y56" t="s">
        <v>299</v>
      </c>
      <c r="Z56" t="s">
        <v>200</v>
      </c>
      <c r="AB56">
        <v>45</v>
      </c>
      <c r="AE56">
        <v>45</v>
      </c>
    </row>
    <row r="57" spans="1:31">
      <c r="A57" t="s">
        <v>63</v>
      </c>
      <c r="B57" t="s">
        <v>192</v>
      </c>
      <c r="C57">
        <v>47</v>
      </c>
      <c r="D57">
        <v>2</v>
      </c>
      <c r="E57">
        <v>7</v>
      </c>
      <c r="F57">
        <v>4</v>
      </c>
      <c r="G57">
        <v>5</v>
      </c>
      <c r="H57">
        <v>6</v>
      </c>
      <c r="I57">
        <v>3</v>
      </c>
      <c r="J57">
        <v>0</v>
      </c>
      <c r="K57">
        <v>1</v>
      </c>
      <c r="M57">
        <v>47</v>
      </c>
      <c r="N57">
        <v>2</v>
      </c>
      <c r="O57">
        <v>7</v>
      </c>
      <c r="P57">
        <v>0</v>
      </c>
      <c r="Q57">
        <v>5</v>
      </c>
      <c r="R57">
        <v>6</v>
      </c>
      <c r="S57">
        <v>3</v>
      </c>
      <c r="T57">
        <v>4</v>
      </c>
      <c r="U57">
        <v>1</v>
      </c>
      <c r="W57" t="s">
        <v>247</v>
      </c>
      <c r="X57" t="s">
        <v>200</v>
      </c>
      <c r="Y57" t="s">
        <v>245</v>
      </c>
      <c r="Z57" t="s">
        <v>200</v>
      </c>
      <c r="AB57">
        <v>46</v>
      </c>
      <c r="AE57">
        <v>46</v>
      </c>
    </row>
    <row r="58" spans="1:31">
      <c r="A58" t="s">
        <v>64</v>
      </c>
      <c r="B58" t="s">
        <v>193</v>
      </c>
      <c r="C58">
        <v>48</v>
      </c>
      <c r="D58">
        <v>3</v>
      </c>
      <c r="E58">
        <v>0</v>
      </c>
      <c r="F58">
        <v>1</v>
      </c>
      <c r="G58">
        <v>2</v>
      </c>
      <c r="H58">
        <v>7</v>
      </c>
      <c r="I58">
        <v>4</v>
      </c>
      <c r="J58">
        <v>5</v>
      </c>
      <c r="K58">
        <v>6</v>
      </c>
      <c r="M58">
        <v>48</v>
      </c>
      <c r="N58">
        <v>3</v>
      </c>
      <c r="O58">
        <v>0</v>
      </c>
      <c r="P58">
        <v>1</v>
      </c>
      <c r="Q58">
        <v>2</v>
      </c>
      <c r="R58">
        <v>5</v>
      </c>
      <c r="S58">
        <v>4</v>
      </c>
      <c r="T58">
        <v>7</v>
      </c>
      <c r="U58">
        <v>6</v>
      </c>
      <c r="W58" t="s">
        <v>248</v>
      </c>
      <c r="X58" t="s">
        <v>200</v>
      </c>
      <c r="Y58" t="s">
        <v>300</v>
      </c>
      <c r="Z58" t="s">
        <v>200</v>
      </c>
      <c r="AB58">
        <v>47</v>
      </c>
      <c r="AE58">
        <v>47</v>
      </c>
    </row>
    <row r="59" spans="1:31">
      <c r="A59" t="s">
        <v>173</v>
      </c>
      <c r="B59" t="s">
        <v>134</v>
      </c>
      <c r="C59">
        <v>49</v>
      </c>
      <c r="D59">
        <v>3</v>
      </c>
      <c r="E59">
        <v>0</v>
      </c>
      <c r="F59">
        <v>1</v>
      </c>
      <c r="G59">
        <v>6</v>
      </c>
      <c r="H59">
        <v>7</v>
      </c>
      <c r="I59">
        <v>4</v>
      </c>
      <c r="J59">
        <v>5</v>
      </c>
      <c r="K59">
        <v>2</v>
      </c>
      <c r="M59">
        <v>49</v>
      </c>
      <c r="N59">
        <v>3</v>
      </c>
      <c r="O59">
        <v>0</v>
      </c>
      <c r="P59">
        <v>1</v>
      </c>
      <c r="Q59">
        <v>2</v>
      </c>
      <c r="R59">
        <v>5</v>
      </c>
      <c r="S59">
        <v>6</v>
      </c>
      <c r="T59">
        <v>7</v>
      </c>
      <c r="U59">
        <v>4</v>
      </c>
      <c r="W59" t="s">
        <v>249</v>
      </c>
      <c r="X59" t="s">
        <v>200</v>
      </c>
      <c r="Y59" t="s">
        <v>301</v>
      </c>
      <c r="Z59" t="s">
        <v>200</v>
      </c>
      <c r="AB59">
        <v>48</v>
      </c>
      <c r="AE59">
        <v>48</v>
      </c>
    </row>
    <row r="60" spans="1:31">
      <c r="A60" t="s">
        <v>174</v>
      </c>
      <c r="B60" t="s">
        <v>135</v>
      </c>
      <c r="C60">
        <v>50</v>
      </c>
      <c r="D60">
        <v>3</v>
      </c>
      <c r="E60">
        <v>0</v>
      </c>
      <c r="F60">
        <v>5</v>
      </c>
      <c r="G60">
        <v>2</v>
      </c>
      <c r="H60">
        <v>7</v>
      </c>
      <c r="I60">
        <v>4</v>
      </c>
      <c r="J60">
        <v>1</v>
      </c>
      <c r="K60">
        <v>6</v>
      </c>
      <c r="M60">
        <v>50</v>
      </c>
      <c r="N60">
        <v>3</v>
      </c>
      <c r="O60">
        <v>0</v>
      </c>
      <c r="P60">
        <v>1</v>
      </c>
      <c r="Q60">
        <v>2</v>
      </c>
      <c r="R60">
        <v>7</v>
      </c>
      <c r="S60">
        <v>4</v>
      </c>
      <c r="T60">
        <v>5</v>
      </c>
      <c r="U60">
        <v>6</v>
      </c>
      <c r="W60" t="s">
        <v>250</v>
      </c>
      <c r="X60" t="s">
        <v>200</v>
      </c>
      <c r="Y60" t="s">
        <v>248</v>
      </c>
      <c r="Z60" t="s">
        <v>200</v>
      </c>
      <c r="AB60">
        <v>49</v>
      </c>
      <c r="AE60">
        <v>49</v>
      </c>
    </row>
    <row r="61" spans="1:31">
      <c r="A61" t="s">
        <v>175</v>
      </c>
      <c r="B61" t="s">
        <v>136</v>
      </c>
      <c r="C61">
        <v>51</v>
      </c>
      <c r="D61">
        <v>3</v>
      </c>
      <c r="E61">
        <v>0</v>
      </c>
      <c r="F61">
        <v>5</v>
      </c>
      <c r="G61">
        <v>6</v>
      </c>
      <c r="H61">
        <v>7</v>
      </c>
      <c r="I61">
        <v>4</v>
      </c>
      <c r="J61">
        <v>1</v>
      </c>
      <c r="K61">
        <v>2</v>
      </c>
      <c r="M61">
        <v>51</v>
      </c>
      <c r="N61">
        <v>3</v>
      </c>
      <c r="O61">
        <v>0</v>
      </c>
      <c r="P61">
        <v>1</v>
      </c>
      <c r="Q61">
        <v>2</v>
      </c>
      <c r="R61">
        <v>7</v>
      </c>
      <c r="S61">
        <v>6</v>
      </c>
      <c r="T61">
        <v>5</v>
      </c>
      <c r="U61">
        <v>4</v>
      </c>
      <c r="W61" t="s">
        <v>251</v>
      </c>
      <c r="X61" t="s">
        <v>200</v>
      </c>
      <c r="Y61" t="s">
        <v>302</v>
      </c>
      <c r="Z61" t="s">
        <v>200</v>
      </c>
      <c r="AB61">
        <v>50</v>
      </c>
      <c r="AE61">
        <v>50</v>
      </c>
    </row>
    <row r="62" spans="1:31">
      <c r="A62" t="s">
        <v>176</v>
      </c>
      <c r="B62" t="s">
        <v>137</v>
      </c>
      <c r="C62">
        <v>52</v>
      </c>
      <c r="D62">
        <v>3</v>
      </c>
      <c r="E62">
        <v>2</v>
      </c>
      <c r="F62">
        <v>1</v>
      </c>
      <c r="G62">
        <v>0</v>
      </c>
      <c r="H62">
        <v>7</v>
      </c>
      <c r="I62">
        <v>6</v>
      </c>
      <c r="J62">
        <v>5</v>
      </c>
      <c r="K62">
        <v>4</v>
      </c>
      <c r="M62">
        <v>52</v>
      </c>
      <c r="N62">
        <v>3</v>
      </c>
      <c r="O62">
        <v>2</v>
      </c>
      <c r="P62">
        <v>1</v>
      </c>
      <c r="Q62">
        <v>0</v>
      </c>
      <c r="R62">
        <v>5</v>
      </c>
      <c r="S62">
        <v>4</v>
      </c>
      <c r="T62">
        <v>7</v>
      </c>
      <c r="U62">
        <v>6</v>
      </c>
      <c r="W62" t="s">
        <v>252</v>
      </c>
      <c r="X62" t="s">
        <v>200</v>
      </c>
      <c r="Y62" t="s">
        <v>303</v>
      </c>
      <c r="Z62" t="s">
        <v>200</v>
      </c>
      <c r="AB62">
        <v>51</v>
      </c>
      <c r="AE62">
        <v>51</v>
      </c>
    </row>
    <row r="63" spans="1:31">
      <c r="A63" t="s">
        <v>177</v>
      </c>
      <c r="B63" t="s">
        <v>138</v>
      </c>
      <c r="C63">
        <v>53</v>
      </c>
      <c r="D63">
        <v>3</v>
      </c>
      <c r="E63">
        <v>2</v>
      </c>
      <c r="F63">
        <v>1</v>
      </c>
      <c r="G63">
        <v>4</v>
      </c>
      <c r="H63">
        <v>7</v>
      </c>
      <c r="I63">
        <v>6</v>
      </c>
      <c r="J63">
        <v>5</v>
      </c>
      <c r="K63">
        <v>0</v>
      </c>
      <c r="M63">
        <v>53</v>
      </c>
      <c r="N63">
        <v>3</v>
      </c>
      <c r="O63">
        <v>2</v>
      </c>
      <c r="P63">
        <v>1</v>
      </c>
      <c r="Q63">
        <v>0</v>
      </c>
      <c r="R63">
        <v>5</v>
      </c>
      <c r="S63">
        <v>6</v>
      </c>
      <c r="T63">
        <v>7</v>
      </c>
      <c r="U63">
        <v>4</v>
      </c>
      <c r="W63" t="s">
        <v>253</v>
      </c>
      <c r="X63" t="s">
        <v>200</v>
      </c>
      <c r="Y63" t="s">
        <v>304</v>
      </c>
      <c r="Z63" t="s">
        <v>200</v>
      </c>
      <c r="AB63">
        <v>52</v>
      </c>
      <c r="AE63">
        <v>52</v>
      </c>
    </row>
    <row r="64" spans="1:31">
      <c r="A64" t="s">
        <v>178</v>
      </c>
      <c r="B64" t="s">
        <v>139</v>
      </c>
      <c r="C64">
        <v>54</v>
      </c>
      <c r="D64">
        <v>3</v>
      </c>
      <c r="E64">
        <v>2</v>
      </c>
      <c r="F64">
        <v>5</v>
      </c>
      <c r="G64">
        <v>0</v>
      </c>
      <c r="H64">
        <v>7</v>
      </c>
      <c r="I64">
        <v>6</v>
      </c>
      <c r="J64">
        <v>1</v>
      </c>
      <c r="K64">
        <v>4</v>
      </c>
      <c r="M64">
        <v>54</v>
      </c>
      <c r="N64">
        <v>3</v>
      </c>
      <c r="O64">
        <v>2</v>
      </c>
      <c r="P64">
        <v>1</v>
      </c>
      <c r="Q64">
        <v>0</v>
      </c>
      <c r="R64">
        <v>7</v>
      </c>
      <c r="S64">
        <v>4</v>
      </c>
      <c r="T64">
        <v>5</v>
      </c>
      <c r="U64">
        <v>6</v>
      </c>
      <c r="W64" t="s">
        <v>254</v>
      </c>
      <c r="X64" t="s">
        <v>200</v>
      </c>
      <c r="Y64" t="s">
        <v>305</v>
      </c>
      <c r="Z64" t="s">
        <v>200</v>
      </c>
      <c r="AB64">
        <v>53</v>
      </c>
      <c r="AE64">
        <v>53</v>
      </c>
    </row>
    <row r="65" spans="1:50">
      <c r="A65" t="s">
        <v>65</v>
      </c>
      <c r="B65" t="s">
        <v>140</v>
      </c>
      <c r="C65">
        <v>55</v>
      </c>
      <c r="D65">
        <v>3</v>
      </c>
      <c r="E65">
        <v>2</v>
      </c>
      <c r="F65">
        <v>5</v>
      </c>
      <c r="G65">
        <v>4</v>
      </c>
      <c r="H65">
        <v>7</v>
      </c>
      <c r="I65">
        <v>6</v>
      </c>
      <c r="J65">
        <v>1</v>
      </c>
      <c r="K65">
        <v>0</v>
      </c>
      <c r="M65">
        <v>55</v>
      </c>
      <c r="N65">
        <v>3</v>
      </c>
      <c r="O65">
        <v>2</v>
      </c>
      <c r="P65">
        <v>1</v>
      </c>
      <c r="Q65">
        <v>0</v>
      </c>
      <c r="R65">
        <v>7</v>
      </c>
      <c r="S65">
        <v>6</v>
      </c>
      <c r="T65">
        <v>5</v>
      </c>
      <c r="U65">
        <v>4</v>
      </c>
      <c r="W65" t="s">
        <v>255</v>
      </c>
      <c r="X65" t="s">
        <v>200</v>
      </c>
      <c r="Y65" t="s">
        <v>252</v>
      </c>
      <c r="Z65" t="s">
        <v>200</v>
      </c>
      <c r="AB65">
        <v>54</v>
      </c>
      <c r="AE65">
        <v>54</v>
      </c>
    </row>
    <row r="66" spans="1:50">
      <c r="A66" t="s">
        <v>66</v>
      </c>
      <c r="B66" t="s">
        <v>141</v>
      </c>
      <c r="C66">
        <v>56</v>
      </c>
      <c r="D66">
        <v>3</v>
      </c>
      <c r="E66">
        <v>4</v>
      </c>
      <c r="F66">
        <v>1</v>
      </c>
      <c r="G66">
        <v>2</v>
      </c>
      <c r="H66">
        <v>7</v>
      </c>
      <c r="I66">
        <v>0</v>
      </c>
      <c r="J66">
        <v>5</v>
      </c>
      <c r="K66">
        <v>6</v>
      </c>
      <c r="M66">
        <v>56</v>
      </c>
      <c r="N66">
        <v>3</v>
      </c>
      <c r="O66">
        <v>4</v>
      </c>
      <c r="P66">
        <v>1</v>
      </c>
      <c r="Q66">
        <v>6</v>
      </c>
      <c r="R66">
        <v>5</v>
      </c>
      <c r="S66">
        <v>0</v>
      </c>
      <c r="T66">
        <v>7</v>
      </c>
      <c r="U66">
        <v>2</v>
      </c>
      <c r="W66" t="s">
        <v>256</v>
      </c>
      <c r="X66" t="s">
        <v>200</v>
      </c>
      <c r="Y66" t="s">
        <v>306</v>
      </c>
      <c r="Z66" t="s">
        <v>200</v>
      </c>
      <c r="AB66">
        <v>55</v>
      </c>
      <c r="AE66">
        <v>55</v>
      </c>
    </row>
    <row r="67" spans="1:50">
      <c r="A67" t="s">
        <v>67</v>
      </c>
      <c r="B67" t="s">
        <v>142</v>
      </c>
      <c r="C67">
        <v>57</v>
      </c>
      <c r="D67">
        <v>3</v>
      </c>
      <c r="E67">
        <v>4</v>
      </c>
      <c r="F67">
        <v>1</v>
      </c>
      <c r="G67">
        <v>6</v>
      </c>
      <c r="H67">
        <v>7</v>
      </c>
      <c r="I67">
        <v>0</v>
      </c>
      <c r="J67">
        <v>5</v>
      </c>
      <c r="K67">
        <v>2</v>
      </c>
      <c r="M67">
        <v>57</v>
      </c>
      <c r="N67">
        <v>3</v>
      </c>
      <c r="O67">
        <v>4</v>
      </c>
      <c r="P67">
        <v>1</v>
      </c>
      <c r="Q67">
        <v>6</v>
      </c>
      <c r="R67">
        <v>5</v>
      </c>
      <c r="S67">
        <v>2</v>
      </c>
      <c r="T67">
        <v>7</v>
      </c>
      <c r="U67">
        <v>0</v>
      </c>
      <c r="W67" t="s">
        <v>257</v>
      </c>
      <c r="X67" t="s">
        <v>200</v>
      </c>
      <c r="Y67" t="s">
        <v>307</v>
      </c>
      <c r="Z67" t="s">
        <v>200</v>
      </c>
      <c r="AB67">
        <v>56</v>
      </c>
      <c r="AE67">
        <v>56</v>
      </c>
    </row>
    <row r="68" spans="1:50">
      <c r="A68" t="s">
        <v>68</v>
      </c>
      <c r="B68" t="s">
        <v>194</v>
      </c>
      <c r="C68">
        <v>58</v>
      </c>
      <c r="D68">
        <v>3</v>
      </c>
      <c r="E68">
        <v>4</v>
      </c>
      <c r="F68">
        <v>5</v>
      </c>
      <c r="G68">
        <v>2</v>
      </c>
      <c r="H68">
        <v>7</v>
      </c>
      <c r="I68">
        <v>0</v>
      </c>
      <c r="J68">
        <v>1</v>
      </c>
      <c r="K68">
        <v>6</v>
      </c>
      <c r="M68">
        <v>58</v>
      </c>
      <c r="N68">
        <v>3</v>
      </c>
      <c r="O68">
        <v>4</v>
      </c>
      <c r="P68">
        <v>1</v>
      </c>
      <c r="Q68">
        <v>6</v>
      </c>
      <c r="R68">
        <v>7</v>
      </c>
      <c r="S68">
        <v>0</v>
      </c>
      <c r="T68">
        <v>5</v>
      </c>
      <c r="U68">
        <v>2</v>
      </c>
      <c r="W68" t="s">
        <v>258</v>
      </c>
      <c r="X68" t="s">
        <v>200</v>
      </c>
      <c r="Y68" t="s">
        <v>257</v>
      </c>
      <c r="Z68" t="s">
        <v>200</v>
      </c>
      <c r="AB68">
        <v>57</v>
      </c>
      <c r="AE68">
        <v>57</v>
      </c>
    </row>
    <row r="69" spans="1:50">
      <c r="A69" t="s">
        <v>69</v>
      </c>
      <c r="B69" t="s">
        <v>195</v>
      </c>
      <c r="C69">
        <v>59</v>
      </c>
      <c r="D69">
        <v>3</v>
      </c>
      <c r="E69">
        <v>4</v>
      </c>
      <c r="F69">
        <v>5</v>
      </c>
      <c r="G69">
        <v>6</v>
      </c>
      <c r="H69">
        <v>7</v>
      </c>
      <c r="I69">
        <v>0</v>
      </c>
      <c r="J69">
        <v>1</v>
      </c>
      <c r="K69">
        <v>2</v>
      </c>
      <c r="M69">
        <v>59</v>
      </c>
      <c r="N69">
        <v>3</v>
      </c>
      <c r="O69">
        <v>4</v>
      </c>
      <c r="P69">
        <v>1</v>
      </c>
      <c r="Q69">
        <v>6</v>
      </c>
      <c r="R69">
        <v>7</v>
      </c>
      <c r="S69">
        <v>2</v>
      </c>
      <c r="T69">
        <v>5</v>
      </c>
      <c r="U69">
        <v>0</v>
      </c>
      <c r="W69" t="s">
        <v>259</v>
      </c>
      <c r="X69" t="s">
        <v>200</v>
      </c>
      <c r="Y69" t="s">
        <v>308</v>
      </c>
      <c r="Z69" t="s">
        <v>200</v>
      </c>
      <c r="AB69">
        <v>58</v>
      </c>
      <c r="AE69">
        <v>58</v>
      </c>
    </row>
    <row r="70" spans="1:50">
      <c r="A70" t="s">
        <v>70</v>
      </c>
      <c r="B70" t="s">
        <v>196</v>
      </c>
      <c r="C70">
        <v>60</v>
      </c>
      <c r="D70">
        <v>3</v>
      </c>
      <c r="E70">
        <v>6</v>
      </c>
      <c r="F70">
        <v>1</v>
      </c>
      <c r="G70">
        <v>0</v>
      </c>
      <c r="H70">
        <v>7</v>
      </c>
      <c r="I70">
        <v>2</v>
      </c>
      <c r="J70">
        <v>5</v>
      </c>
      <c r="K70">
        <v>4</v>
      </c>
      <c r="M70">
        <v>60</v>
      </c>
      <c r="N70">
        <v>3</v>
      </c>
      <c r="O70">
        <v>6</v>
      </c>
      <c r="P70">
        <v>1</v>
      </c>
      <c r="Q70">
        <v>4</v>
      </c>
      <c r="R70">
        <v>5</v>
      </c>
      <c r="S70">
        <v>0</v>
      </c>
      <c r="T70">
        <v>7</v>
      </c>
      <c r="U70">
        <v>2</v>
      </c>
      <c r="W70" t="s">
        <v>260</v>
      </c>
      <c r="X70" t="s">
        <v>200</v>
      </c>
      <c r="Y70" t="s">
        <v>309</v>
      </c>
      <c r="Z70" t="s">
        <v>200</v>
      </c>
      <c r="AB70">
        <v>59</v>
      </c>
      <c r="AE70">
        <v>59</v>
      </c>
    </row>
    <row r="71" spans="1:50">
      <c r="A71" t="s">
        <v>71</v>
      </c>
      <c r="B71" t="s">
        <v>143</v>
      </c>
      <c r="C71">
        <v>61</v>
      </c>
      <c r="D71">
        <v>3</v>
      </c>
      <c r="E71">
        <v>6</v>
      </c>
      <c r="F71">
        <v>1</v>
      </c>
      <c r="G71">
        <v>4</v>
      </c>
      <c r="H71">
        <v>7</v>
      </c>
      <c r="I71">
        <v>2</v>
      </c>
      <c r="J71">
        <v>5</v>
      </c>
      <c r="K71">
        <v>0</v>
      </c>
      <c r="M71">
        <v>61</v>
      </c>
      <c r="N71">
        <v>3</v>
      </c>
      <c r="O71">
        <v>6</v>
      </c>
      <c r="P71">
        <v>1</v>
      </c>
      <c r="Q71">
        <v>4</v>
      </c>
      <c r="R71">
        <v>5</v>
      </c>
      <c r="S71">
        <v>2</v>
      </c>
      <c r="T71">
        <v>7</v>
      </c>
      <c r="U71">
        <v>0</v>
      </c>
      <c r="W71" t="s">
        <v>261</v>
      </c>
      <c r="X71" t="s">
        <v>200</v>
      </c>
      <c r="Y71" t="s">
        <v>310</v>
      </c>
      <c r="Z71" t="s">
        <v>200</v>
      </c>
      <c r="AB71">
        <v>60</v>
      </c>
      <c r="AE71">
        <v>60</v>
      </c>
    </row>
    <row r="72" spans="1:50">
      <c r="A72" t="s">
        <v>72</v>
      </c>
      <c r="B72" t="s">
        <v>144</v>
      </c>
      <c r="C72">
        <v>62</v>
      </c>
      <c r="D72">
        <v>3</v>
      </c>
      <c r="E72">
        <v>6</v>
      </c>
      <c r="F72">
        <v>5</v>
      </c>
      <c r="G72">
        <v>0</v>
      </c>
      <c r="H72">
        <v>7</v>
      </c>
      <c r="I72">
        <v>2</v>
      </c>
      <c r="J72">
        <v>1</v>
      </c>
      <c r="K72">
        <v>4</v>
      </c>
      <c r="M72">
        <v>62</v>
      </c>
      <c r="N72">
        <v>3</v>
      </c>
      <c r="O72">
        <v>6</v>
      </c>
      <c r="P72">
        <v>1</v>
      </c>
      <c r="Q72">
        <v>4</v>
      </c>
      <c r="R72">
        <v>7</v>
      </c>
      <c r="S72">
        <v>0</v>
      </c>
      <c r="T72">
        <v>5</v>
      </c>
      <c r="U72">
        <v>2</v>
      </c>
      <c r="W72" t="s">
        <v>262</v>
      </c>
      <c r="X72" t="s">
        <v>200</v>
      </c>
      <c r="Y72" t="s">
        <v>311</v>
      </c>
      <c r="Z72" t="s">
        <v>200</v>
      </c>
      <c r="AB72">
        <v>61</v>
      </c>
      <c r="AE72">
        <v>61</v>
      </c>
    </row>
    <row r="73" spans="1:50">
      <c r="A73" t="s">
        <v>73</v>
      </c>
      <c r="B73" t="s">
        <v>145</v>
      </c>
      <c r="C73">
        <v>63</v>
      </c>
      <c r="D73">
        <v>3</v>
      </c>
      <c r="E73">
        <v>6</v>
      </c>
      <c r="F73">
        <v>5</v>
      </c>
      <c r="G73">
        <v>4</v>
      </c>
      <c r="H73">
        <v>7</v>
      </c>
      <c r="I73">
        <v>2</v>
      </c>
      <c r="J73">
        <v>1</v>
      </c>
      <c r="K73">
        <v>0</v>
      </c>
      <c r="M73">
        <v>63</v>
      </c>
      <c r="N73">
        <v>3</v>
      </c>
      <c r="O73">
        <v>6</v>
      </c>
      <c r="P73">
        <v>1</v>
      </c>
      <c r="Q73">
        <v>4</v>
      </c>
      <c r="R73">
        <v>7</v>
      </c>
      <c r="S73">
        <v>2</v>
      </c>
      <c r="T73">
        <v>5</v>
      </c>
      <c r="U73">
        <v>0</v>
      </c>
      <c r="W73" t="s">
        <v>263</v>
      </c>
      <c r="X73" t="s">
        <v>200</v>
      </c>
      <c r="Y73" t="s">
        <v>261</v>
      </c>
      <c r="Z73" t="s">
        <v>200</v>
      </c>
      <c r="AB73">
        <v>62</v>
      </c>
      <c r="AE73">
        <v>62</v>
      </c>
    </row>
    <row r="74" spans="1:50">
      <c r="A74" t="s">
        <v>74</v>
      </c>
      <c r="B74" t="s">
        <v>146</v>
      </c>
      <c r="C74">
        <f t="array" ref="C74:C137">64+C10:C73</f>
        <v>64</v>
      </c>
      <c r="D74">
        <v>4</v>
      </c>
      <c r="E74">
        <v>1</v>
      </c>
      <c r="F74">
        <v>2</v>
      </c>
      <c r="G74">
        <v>3</v>
      </c>
      <c r="H74">
        <v>0</v>
      </c>
      <c r="I74">
        <v>5</v>
      </c>
      <c r="J74">
        <v>6</v>
      </c>
      <c r="K74">
        <v>7</v>
      </c>
      <c r="M74">
        <f t="array" ref="M74:M137">64+M10:M73</f>
        <v>64</v>
      </c>
      <c r="N74">
        <v>4</v>
      </c>
      <c r="O74">
        <v>1</v>
      </c>
      <c r="P74">
        <v>6</v>
      </c>
      <c r="Q74">
        <v>3</v>
      </c>
      <c r="R74">
        <v>0</v>
      </c>
      <c r="S74">
        <v>5</v>
      </c>
      <c r="T74">
        <v>2</v>
      </c>
      <c r="U74">
        <v>7</v>
      </c>
      <c r="AB74">
        <v>63</v>
      </c>
      <c r="AE74">
        <v>63</v>
      </c>
    </row>
    <row r="75" spans="1:50">
      <c r="A75" t="s">
        <v>75</v>
      </c>
      <c r="B75" t="s">
        <v>147</v>
      </c>
      <c r="C75">
        <v>65</v>
      </c>
      <c r="D75">
        <v>4</v>
      </c>
      <c r="E75">
        <v>1</v>
      </c>
      <c r="F75">
        <v>2</v>
      </c>
      <c r="G75">
        <v>7</v>
      </c>
      <c r="H75">
        <v>0</v>
      </c>
      <c r="I75">
        <v>5</v>
      </c>
      <c r="J75">
        <v>6</v>
      </c>
      <c r="K75">
        <v>3</v>
      </c>
      <c r="M75">
        <v>65</v>
      </c>
      <c r="N75">
        <v>4</v>
      </c>
      <c r="O75">
        <v>1</v>
      </c>
      <c r="P75">
        <v>6</v>
      </c>
      <c r="Q75">
        <v>3</v>
      </c>
      <c r="R75">
        <v>0</v>
      </c>
      <c r="S75">
        <v>7</v>
      </c>
      <c r="T75">
        <v>2</v>
      </c>
      <c r="U75">
        <v>5</v>
      </c>
      <c r="W75" t="s">
        <v>376</v>
      </c>
      <c r="X75" t="s">
        <v>200</v>
      </c>
      <c r="Y75" t="s">
        <v>312</v>
      </c>
      <c r="Z75" t="s">
        <v>200</v>
      </c>
    </row>
    <row r="76" spans="1:50">
      <c r="A76" t="s">
        <v>76</v>
      </c>
      <c r="B76" t="s">
        <v>148</v>
      </c>
      <c r="C76" s="72">
        <v>66</v>
      </c>
      <c r="D76" s="61">
        <v>4</v>
      </c>
      <c r="E76" s="61">
        <v>1</v>
      </c>
      <c r="F76" s="61">
        <v>6</v>
      </c>
      <c r="G76" s="61">
        <v>3</v>
      </c>
      <c r="H76" s="61">
        <v>0</v>
      </c>
      <c r="I76" s="61">
        <v>5</v>
      </c>
      <c r="J76" s="61">
        <v>2</v>
      </c>
      <c r="K76" s="61">
        <v>7</v>
      </c>
      <c r="L76" s="18"/>
      <c r="M76" s="18">
        <v>66</v>
      </c>
      <c r="N76" s="61">
        <v>4</v>
      </c>
      <c r="O76" s="61">
        <v>1</v>
      </c>
      <c r="P76" s="61">
        <v>6</v>
      </c>
      <c r="Q76" s="61">
        <v>3</v>
      </c>
      <c r="R76" s="61">
        <v>2</v>
      </c>
      <c r="S76" s="61">
        <v>5</v>
      </c>
      <c r="T76" s="61">
        <v>0</v>
      </c>
      <c r="U76" s="61">
        <v>7</v>
      </c>
      <c r="V76" s="18"/>
      <c r="W76" t="s">
        <v>377</v>
      </c>
      <c r="X76" t="s">
        <v>200</v>
      </c>
      <c r="Y76" t="s">
        <v>313</v>
      </c>
      <c r="Z76" t="s">
        <v>200</v>
      </c>
      <c r="AA76" s="18"/>
      <c r="AB76" s="62"/>
      <c r="AC76" s="43">
        <v>0</v>
      </c>
      <c r="AD76" s="44">
        <v>1</v>
      </c>
      <c r="AE76" s="44">
        <v>2</v>
      </c>
      <c r="AF76" s="44">
        <v>3</v>
      </c>
      <c r="AG76" s="44">
        <v>4</v>
      </c>
      <c r="AH76" s="45">
        <v>5</v>
      </c>
      <c r="AI76" s="18"/>
      <c r="AJ76" s="43">
        <v>0</v>
      </c>
      <c r="AK76" s="44">
        <v>1</v>
      </c>
      <c r="AL76" s="44">
        <v>2</v>
      </c>
      <c r="AM76" s="44">
        <v>3</v>
      </c>
      <c r="AN76" s="44">
        <v>4</v>
      </c>
      <c r="AO76" s="45">
        <v>5</v>
      </c>
      <c r="AP76" s="18"/>
      <c r="AQ76" s="43">
        <v>0</v>
      </c>
      <c r="AR76" s="44">
        <v>1</v>
      </c>
      <c r="AS76" s="44">
        <v>2</v>
      </c>
      <c r="AT76" s="44">
        <v>3</v>
      </c>
      <c r="AU76" s="44">
        <v>4</v>
      </c>
      <c r="AV76" s="44">
        <v>5</v>
      </c>
      <c r="AW76" s="44">
        <v>6</v>
      </c>
      <c r="AX76" s="45">
        <v>7</v>
      </c>
    </row>
    <row r="77" spans="1:50">
      <c r="A77" t="s">
        <v>179</v>
      </c>
      <c r="B77" t="s">
        <v>149</v>
      </c>
      <c r="C77">
        <v>67</v>
      </c>
      <c r="D77" s="61">
        <v>4</v>
      </c>
      <c r="E77">
        <v>1</v>
      </c>
      <c r="F77">
        <v>6</v>
      </c>
      <c r="G77">
        <v>7</v>
      </c>
      <c r="H77">
        <v>0</v>
      </c>
      <c r="I77">
        <v>5</v>
      </c>
      <c r="J77">
        <v>2</v>
      </c>
      <c r="K77">
        <v>3</v>
      </c>
      <c r="M77">
        <v>67</v>
      </c>
      <c r="N77">
        <v>4</v>
      </c>
      <c r="O77">
        <v>1</v>
      </c>
      <c r="P77">
        <v>6</v>
      </c>
      <c r="Q77">
        <v>3</v>
      </c>
      <c r="R77">
        <v>2</v>
      </c>
      <c r="S77">
        <v>7</v>
      </c>
      <c r="T77">
        <v>0</v>
      </c>
      <c r="U77">
        <v>5</v>
      </c>
      <c r="W77" t="s">
        <v>312</v>
      </c>
      <c r="X77" t="s">
        <v>200</v>
      </c>
      <c r="Y77" t="s">
        <v>314</v>
      </c>
      <c r="Z77" t="s">
        <v>200</v>
      </c>
      <c r="AA77" s="18"/>
      <c r="AB77" s="62"/>
      <c r="AC77" s="46">
        <v>0</v>
      </c>
      <c r="AD77" s="47">
        <v>2</v>
      </c>
      <c r="AE77" s="47">
        <v>1</v>
      </c>
      <c r="AF77" s="47">
        <v>3</v>
      </c>
      <c r="AG77" s="47">
        <v>4</v>
      </c>
      <c r="AH77" s="48">
        <v>5</v>
      </c>
      <c r="AI77" s="18"/>
      <c r="AJ77" s="46">
        <v>0</v>
      </c>
      <c r="AK77" s="47">
        <v>1</v>
      </c>
      <c r="AL77" s="47">
        <v>3</v>
      </c>
      <c r="AM77" s="47">
        <v>2</v>
      </c>
      <c r="AN77" s="47">
        <v>4</v>
      </c>
      <c r="AO77" s="48">
        <v>5</v>
      </c>
      <c r="AP77" s="18"/>
      <c r="AQ77" s="46">
        <v>0</v>
      </c>
      <c r="AR77" s="47">
        <v>1</v>
      </c>
      <c r="AS77" s="47">
        <v>2</v>
      </c>
      <c r="AT77" s="47">
        <v>7</v>
      </c>
      <c r="AU77" s="47">
        <v>4</v>
      </c>
      <c r="AV77" s="47">
        <v>5</v>
      </c>
      <c r="AW77" s="47">
        <v>6</v>
      </c>
      <c r="AX77" s="48">
        <v>3</v>
      </c>
    </row>
    <row r="78" spans="1:50">
      <c r="A78" t="s">
        <v>180</v>
      </c>
      <c r="B78" t="s">
        <v>150</v>
      </c>
      <c r="C78">
        <v>68</v>
      </c>
      <c r="D78" s="61">
        <v>4</v>
      </c>
      <c r="E78">
        <v>3</v>
      </c>
      <c r="F78">
        <v>2</v>
      </c>
      <c r="G78">
        <v>1</v>
      </c>
      <c r="H78">
        <v>0</v>
      </c>
      <c r="I78">
        <v>7</v>
      </c>
      <c r="J78">
        <v>6</v>
      </c>
      <c r="K78">
        <v>5</v>
      </c>
      <c r="M78">
        <v>68</v>
      </c>
      <c r="N78">
        <v>4</v>
      </c>
      <c r="O78">
        <v>3</v>
      </c>
      <c r="P78">
        <v>6</v>
      </c>
      <c r="Q78">
        <v>1</v>
      </c>
      <c r="R78">
        <v>0</v>
      </c>
      <c r="S78">
        <v>5</v>
      </c>
      <c r="T78">
        <v>2</v>
      </c>
      <c r="U78">
        <v>7</v>
      </c>
      <c r="W78" t="s">
        <v>378</v>
      </c>
      <c r="X78" t="s">
        <v>200</v>
      </c>
      <c r="Y78" t="s">
        <v>315</v>
      </c>
      <c r="Z78" t="s">
        <v>200</v>
      </c>
      <c r="AA78" s="18"/>
      <c r="AB78" s="62"/>
      <c r="AC78" s="46">
        <v>0</v>
      </c>
      <c r="AD78" s="47">
        <v>3</v>
      </c>
      <c r="AE78" s="47">
        <v>2</v>
      </c>
      <c r="AF78" s="47">
        <v>1</v>
      </c>
      <c r="AG78" s="47">
        <v>4</v>
      </c>
      <c r="AH78" s="48">
        <v>5</v>
      </c>
      <c r="AI78" s="18"/>
      <c r="AJ78" s="46">
        <v>0</v>
      </c>
      <c r="AK78" s="47">
        <v>1</v>
      </c>
      <c r="AL78" s="47">
        <v>2</v>
      </c>
      <c r="AM78" s="47">
        <v>4</v>
      </c>
      <c r="AN78" s="47">
        <v>3</v>
      </c>
      <c r="AO78" s="48">
        <v>5</v>
      </c>
      <c r="AP78" s="18"/>
      <c r="AQ78" s="46">
        <v>0</v>
      </c>
      <c r="AR78" s="47">
        <v>1</v>
      </c>
      <c r="AS78" s="47">
        <v>6</v>
      </c>
      <c r="AT78" s="47">
        <v>3</v>
      </c>
      <c r="AU78" s="47">
        <v>4</v>
      </c>
      <c r="AV78" s="47">
        <v>5</v>
      </c>
      <c r="AW78" s="47">
        <v>2</v>
      </c>
      <c r="AX78" s="48">
        <v>7</v>
      </c>
    </row>
    <row r="79" spans="1:50">
      <c r="A79" t="s">
        <v>181</v>
      </c>
      <c r="B79" t="s">
        <v>151</v>
      </c>
      <c r="C79">
        <v>69</v>
      </c>
      <c r="D79" s="61">
        <v>4</v>
      </c>
      <c r="E79">
        <v>3</v>
      </c>
      <c r="F79">
        <v>2</v>
      </c>
      <c r="G79">
        <v>5</v>
      </c>
      <c r="H79">
        <v>0</v>
      </c>
      <c r="I79">
        <v>7</v>
      </c>
      <c r="J79">
        <v>6</v>
      </c>
      <c r="K79">
        <v>1</v>
      </c>
      <c r="M79">
        <v>69</v>
      </c>
      <c r="N79">
        <v>4</v>
      </c>
      <c r="O79">
        <v>3</v>
      </c>
      <c r="P79">
        <v>6</v>
      </c>
      <c r="Q79">
        <v>1</v>
      </c>
      <c r="R79">
        <v>0</v>
      </c>
      <c r="S79">
        <v>7</v>
      </c>
      <c r="T79">
        <v>2</v>
      </c>
      <c r="U79">
        <v>5</v>
      </c>
      <c r="W79" t="s">
        <v>379</v>
      </c>
      <c r="X79" t="s">
        <v>200</v>
      </c>
      <c r="Y79" t="s">
        <v>316</v>
      </c>
      <c r="Z79" t="s">
        <v>200</v>
      </c>
      <c r="AA79" s="18"/>
      <c r="AB79" s="62"/>
      <c r="AC79" s="46">
        <v>0</v>
      </c>
      <c r="AD79" s="47">
        <v>4</v>
      </c>
      <c r="AE79" s="47">
        <v>2</v>
      </c>
      <c r="AF79" s="47">
        <v>3</v>
      </c>
      <c r="AG79" s="47">
        <v>1</v>
      </c>
      <c r="AH79" s="48">
        <v>5</v>
      </c>
      <c r="AI79" s="18"/>
      <c r="AJ79" s="46">
        <v>0</v>
      </c>
      <c r="AK79" s="47">
        <v>1</v>
      </c>
      <c r="AL79" s="47">
        <v>2</v>
      </c>
      <c r="AM79" s="47">
        <v>3</v>
      </c>
      <c r="AN79" s="47">
        <v>5</v>
      </c>
      <c r="AO79" s="48">
        <v>4</v>
      </c>
      <c r="AP79" s="18"/>
      <c r="AQ79" s="46">
        <v>0</v>
      </c>
      <c r="AR79" s="47">
        <v>1</v>
      </c>
      <c r="AS79" s="47">
        <v>6</v>
      </c>
      <c r="AT79" s="47">
        <v>7</v>
      </c>
      <c r="AU79" s="47">
        <v>4</v>
      </c>
      <c r="AV79" s="47">
        <v>5</v>
      </c>
      <c r="AW79" s="47">
        <v>2</v>
      </c>
      <c r="AX79" s="48">
        <v>3</v>
      </c>
    </row>
    <row r="80" spans="1:50">
      <c r="A80" t="s">
        <v>77</v>
      </c>
      <c r="B80" t="s">
        <v>152</v>
      </c>
      <c r="C80">
        <v>70</v>
      </c>
      <c r="D80" s="61">
        <v>4</v>
      </c>
      <c r="E80">
        <v>3</v>
      </c>
      <c r="F80">
        <v>6</v>
      </c>
      <c r="G80">
        <v>1</v>
      </c>
      <c r="H80">
        <v>0</v>
      </c>
      <c r="I80">
        <v>7</v>
      </c>
      <c r="J80">
        <v>2</v>
      </c>
      <c r="K80">
        <v>5</v>
      </c>
      <c r="M80">
        <v>70</v>
      </c>
      <c r="N80">
        <v>4</v>
      </c>
      <c r="O80">
        <v>3</v>
      </c>
      <c r="P80">
        <v>6</v>
      </c>
      <c r="Q80">
        <v>1</v>
      </c>
      <c r="R80">
        <v>2</v>
      </c>
      <c r="S80">
        <v>5</v>
      </c>
      <c r="T80">
        <v>0</v>
      </c>
      <c r="U80">
        <v>7</v>
      </c>
      <c r="W80" t="s">
        <v>380</v>
      </c>
      <c r="X80" t="s">
        <v>200</v>
      </c>
      <c r="Y80" t="s">
        <v>317</v>
      </c>
      <c r="Z80" t="s">
        <v>200</v>
      </c>
      <c r="AA80" s="18"/>
      <c r="AB80" s="62"/>
      <c r="AC80" s="49">
        <v>0</v>
      </c>
      <c r="AD80" s="50">
        <v>5</v>
      </c>
      <c r="AE80" s="50">
        <v>2</v>
      </c>
      <c r="AF80" s="50">
        <v>3</v>
      </c>
      <c r="AG80" s="50">
        <v>4</v>
      </c>
      <c r="AH80" s="51">
        <v>1</v>
      </c>
      <c r="AI80" s="18"/>
      <c r="AJ80" s="46">
        <v>0</v>
      </c>
      <c r="AK80" s="47">
        <v>1</v>
      </c>
      <c r="AL80" s="47">
        <v>3</v>
      </c>
      <c r="AM80" s="47">
        <v>2</v>
      </c>
      <c r="AN80" s="47">
        <v>5</v>
      </c>
      <c r="AO80" s="48">
        <v>4</v>
      </c>
      <c r="AP80" s="18"/>
      <c r="AQ80" s="46">
        <v>0</v>
      </c>
      <c r="AR80" s="47">
        <v>3</v>
      </c>
      <c r="AS80" s="47">
        <v>2</v>
      </c>
      <c r="AT80" s="47">
        <v>1</v>
      </c>
      <c r="AU80" s="47">
        <v>4</v>
      </c>
      <c r="AV80" s="47">
        <v>7</v>
      </c>
      <c r="AW80" s="47">
        <v>6</v>
      </c>
      <c r="AX80" s="48">
        <v>5</v>
      </c>
    </row>
    <row r="81" spans="1:50">
      <c r="A81" t="s">
        <v>78</v>
      </c>
      <c r="B81" t="s">
        <v>153</v>
      </c>
      <c r="C81">
        <v>71</v>
      </c>
      <c r="D81" s="61">
        <v>4</v>
      </c>
      <c r="E81">
        <v>3</v>
      </c>
      <c r="F81">
        <v>6</v>
      </c>
      <c r="G81">
        <v>5</v>
      </c>
      <c r="H81">
        <v>0</v>
      </c>
      <c r="I81">
        <v>7</v>
      </c>
      <c r="J81">
        <v>2</v>
      </c>
      <c r="K81">
        <v>1</v>
      </c>
      <c r="M81">
        <v>71</v>
      </c>
      <c r="N81">
        <v>4</v>
      </c>
      <c r="O81">
        <v>3</v>
      </c>
      <c r="P81">
        <v>6</v>
      </c>
      <c r="Q81">
        <v>1</v>
      </c>
      <c r="R81">
        <v>2</v>
      </c>
      <c r="S81">
        <v>7</v>
      </c>
      <c r="T81">
        <v>0</v>
      </c>
      <c r="U81">
        <v>5</v>
      </c>
      <c r="W81" t="s">
        <v>317</v>
      </c>
      <c r="X81" t="s">
        <v>200</v>
      </c>
      <c r="Y81" t="s">
        <v>318</v>
      </c>
      <c r="Z81" t="s">
        <v>200</v>
      </c>
      <c r="AA81" s="18"/>
      <c r="AB81" s="62"/>
      <c r="AC81" s="18"/>
      <c r="AD81" s="18"/>
      <c r="AE81" s="18"/>
      <c r="AF81" s="18"/>
      <c r="AG81" s="18"/>
      <c r="AH81" s="18"/>
      <c r="AI81" s="18"/>
      <c r="AJ81" s="46">
        <v>0</v>
      </c>
      <c r="AK81" s="47">
        <v>1</v>
      </c>
      <c r="AL81" s="47">
        <v>2</v>
      </c>
      <c r="AM81" s="47">
        <v>5</v>
      </c>
      <c r="AN81" s="47">
        <v>3</v>
      </c>
      <c r="AO81" s="48">
        <v>4</v>
      </c>
      <c r="AP81" s="18"/>
      <c r="AQ81" s="46">
        <v>0</v>
      </c>
      <c r="AR81" s="47">
        <v>3</v>
      </c>
      <c r="AS81" s="47">
        <v>2</v>
      </c>
      <c r="AT81" s="47">
        <v>5</v>
      </c>
      <c r="AU81" s="47">
        <v>4</v>
      </c>
      <c r="AV81" s="47">
        <v>7</v>
      </c>
      <c r="AW81" s="47">
        <v>6</v>
      </c>
      <c r="AX81" s="48">
        <v>1</v>
      </c>
    </row>
    <row r="82" spans="1:50">
      <c r="A82" t="s">
        <v>79</v>
      </c>
      <c r="B82" t="s">
        <v>154</v>
      </c>
      <c r="C82">
        <v>72</v>
      </c>
      <c r="D82" s="61">
        <v>4</v>
      </c>
      <c r="E82">
        <v>5</v>
      </c>
      <c r="F82">
        <v>2</v>
      </c>
      <c r="G82">
        <v>3</v>
      </c>
      <c r="H82">
        <v>0</v>
      </c>
      <c r="I82">
        <v>1</v>
      </c>
      <c r="J82">
        <v>6</v>
      </c>
      <c r="K82">
        <v>7</v>
      </c>
      <c r="M82">
        <v>72</v>
      </c>
      <c r="N82">
        <v>4</v>
      </c>
      <c r="O82">
        <v>5</v>
      </c>
      <c r="P82">
        <v>6</v>
      </c>
      <c r="Q82">
        <v>7</v>
      </c>
      <c r="R82">
        <v>0</v>
      </c>
      <c r="S82">
        <v>1</v>
      </c>
      <c r="T82">
        <v>2</v>
      </c>
      <c r="U82">
        <v>3</v>
      </c>
      <c r="W82" t="s">
        <v>381</v>
      </c>
      <c r="X82" t="s">
        <v>200</v>
      </c>
      <c r="Y82" t="s">
        <v>319</v>
      </c>
      <c r="Z82" t="s">
        <v>200</v>
      </c>
      <c r="AA82" s="18"/>
      <c r="AB82" s="62"/>
      <c r="AC82" s="18"/>
      <c r="AD82" s="18"/>
      <c r="AE82" s="18"/>
      <c r="AF82" s="18"/>
      <c r="AG82" s="18"/>
      <c r="AH82" s="18"/>
      <c r="AI82" s="18"/>
      <c r="AJ82" s="46">
        <v>0</v>
      </c>
      <c r="AK82" s="47">
        <v>1</v>
      </c>
      <c r="AL82" s="47">
        <v>2</v>
      </c>
      <c r="AM82" s="47">
        <v>4</v>
      </c>
      <c r="AN82" s="47">
        <v>5</v>
      </c>
      <c r="AO82" s="48">
        <v>3</v>
      </c>
      <c r="AP82" s="18"/>
      <c r="AQ82" s="46">
        <v>0</v>
      </c>
      <c r="AR82" s="47">
        <v>3</v>
      </c>
      <c r="AS82" s="47">
        <v>6</v>
      </c>
      <c r="AT82" s="47">
        <v>1</v>
      </c>
      <c r="AU82" s="47">
        <v>4</v>
      </c>
      <c r="AV82" s="47">
        <v>7</v>
      </c>
      <c r="AW82" s="47">
        <v>2</v>
      </c>
      <c r="AX82" s="48">
        <v>5</v>
      </c>
    </row>
    <row r="83" spans="1:50">
      <c r="A83" t="s">
        <v>80</v>
      </c>
      <c r="B83" t="s">
        <v>155</v>
      </c>
      <c r="C83">
        <v>73</v>
      </c>
      <c r="D83" s="61">
        <v>4</v>
      </c>
      <c r="E83">
        <v>5</v>
      </c>
      <c r="F83">
        <v>2</v>
      </c>
      <c r="G83">
        <v>7</v>
      </c>
      <c r="H83">
        <v>0</v>
      </c>
      <c r="I83">
        <v>1</v>
      </c>
      <c r="J83">
        <v>6</v>
      </c>
      <c r="K83">
        <v>3</v>
      </c>
      <c r="M83">
        <v>73</v>
      </c>
      <c r="N83">
        <v>4</v>
      </c>
      <c r="O83">
        <v>5</v>
      </c>
      <c r="P83">
        <v>6</v>
      </c>
      <c r="Q83">
        <v>7</v>
      </c>
      <c r="R83">
        <v>0</v>
      </c>
      <c r="S83">
        <v>3</v>
      </c>
      <c r="T83">
        <v>2</v>
      </c>
      <c r="U83">
        <v>1</v>
      </c>
      <c r="W83" t="s">
        <v>382</v>
      </c>
      <c r="X83" t="s">
        <v>200</v>
      </c>
      <c r="Y83" t="s">
        <v>320</v>
      </c>
      <c r="Z83" t="s">
        <v>200</v>
      </c>
      <c r="AA83" s="18"/>
      <c r="AB83" s="62"/>
      <c r="AC83" s="18"/>
      <c r="AD83" s="18"/>
      <c r="AE83" s="18"/>
      <c r="AF83" s="18"/>
      <c r="AG83" s="18"/>
      <c r="AH83" s="18"/>
      <c r="AI83" s="18"/>
      <c r="AJ83" s="46">
        <v>0</v>
      </c>
      <c r="AK83" s="47">
        <v>1</v>
      </c>
      <c r="AL83" s="47">
        <v>4</v>
      </c>
      <c r="AM83" s="47">
        <v>2</v>
      </c>
      <c r="AN83" s="47">
        <v>5</v>
      </c>
      <c r="AO83" s="48">
        <v>3</v>
      </c>
      <c r="AP83" s="18"/>
      <c r="AQ83" s="46">
        <v>0</v>
      </c>
      <c r="AR83" s="47">
        <v>3</v>
      </c>
      <c r="AS83" s="47">
        <v>6</v>
      </c>
      <c r="AT83" s="47">
        <v>5</v>
      </c>
      <c r="AU83" s="47">
        <v>4</v>
      </c>
      <c r="AV83" s="47">
        <v>7</v>
      </c>
      <c r="AW83" s="47">
        <v>2</v>
      </c>
      <c r="AX83" s="48">
        <v>1</v>
      </c>
    </row>
    <row r="84" spans="1:50">
      <c r="A84" t="s">
        <v>81</v>
      </c>
      <c r="B84" t="s">
        <v>156</v>
      </c>
      <c r="C84">
        <v>74</v>
      </c>
      <c r="D84" s="61">
        <v>4</v>
      </c>
      <c r="E84">
        <v>5</v>
      </c>
      <c r="F84">
        <v>6</v>
      </c>
      <c r="G84">
        <v>3</v>
      </c>
      <c r="H84">
        <v>0</v>
      </c>
      <c r="I84">
        <v>1</v>
      </c>
      <c r="J84">
        <v>2</v>
      </c>
      <c r="K84">
        <v>7</v>
      </c>
      <c r="M84">
        <v>74</v>
      </c>
      <c r="N84">
        <v>4</v>
      </c>
      <c r="O84">
        <v>5</v>
      </c>
      <c r="P84">
        <v>6</v>
      </c>
      <c r="Q84">
        <v>7</v>
      </c>
      <c r="R84">
        <v>2</v>
      </c>
      <c r="S84">
        <v>1</v>
      </c>
      <c r="T84">
        <v>0</v>
      </c>
      <c r="U84">
        <v>3</v>
      </c>
      <c r="W84" t="s">
        <v>383</v>
      </c>
      <c r="X84" t="s">
        <v>200</v>
      </c>
      <c r="Y84" t="s">
        <v>321</v>
      </c>
      <c r="Z84" t="s">
        <v>200</v>
      </c>
      <c r="AA84" s="18"/>
      <c r="AB84" s="62"/>
      <c r="AC84" s="18"/>
      <c r="AD84" s="18"/>
      <c r="AE84" s="18"/>
      <c r="AF84" s="18"/>
      <c r="AG84" s="18"/>
      <c r="AH84" s="18"/>
      <c r="AI84" s="18"/>
      <c r="AJ84" s="46">
        <v>0</v>
      </c>
      <c r="AK84" s="47">
        <v>1</v>
      </c>
      <c r="AL84" s="47">
        <v>2</v>
      </c>
      <c r="AM84" s="47">
        <v>5</v>
      </c>
      <c r="AN84" s="47">
        <v>4</v>
      </c>
      <c r="AO84" s="48">
        <v>3</v>
      </c>
      <c r="AP84" s="18"/>
      <c r="AQ84" s="46">
        <v>0</v>
      </c>
      <c r="AR84" s="47">
        <v>5</v>
      </c>
      <c r="AS84" s="47">
        <v>2</v>
      </c>
      <c r="AT84" s="47">
        <v>3</v>
      </c>
      <c r="AU84" s="47">
        <v>4</v>
      </c>
      <c r="AV84" s="47">
        <v>1</v>
      </c>
      <c r="AW84" s="47">
        <v>6</v>
      </c>
      <c r="AX84" s="48">
        <v>7</v>
      </c>
    </row>
    <row r="85" spans="1:50">
      <c r="A85" t="s">
        <v>82</v>
      </c>
      <c r="B85" t="s">
        <v>157</v>
      </c>
      <c r="C85">
        <v>75</v>
      </c>
      <c r="D85" s="61">
        <v>4</v>
      </c>
      <c r="E85">
        <v>5</v>
      </c>
      <c r="F85">
        <v>6</v>
      </c>
      <c r="G85">
        <v>7</v>
      </c>
      <c r="H85">
        <v>0</v>
      </c>
      <c r="I85">
        <v>1</v>
      </c>
      <c r="J85">
        <v>2</v>
      </c>
      <c r="K85">
        <v>3</v>
      </c>
      <c r="M85">
        <v>75</v>
      </c>
      <c r="N85">
        <v>4</v>
      </c>
      <c r="O85">
        <v>5</v>
      </c>
      <c r="P85">
        <v>6</v>
      </c>
      <c r="Q85">
        <v>7</v>
      </c>
      <c r="R85">
        <v>2</v>
      </c>
      <c r="S85">
        <v>3</v>
      </c>
      <c r="T85">
        <v>0</v>
      </c>
      <c r="U85">
        <v>1</v>
      </c>
      <c r="W85" t="s">
        <v>384</v>
      </c>
      <c r="X85" t="s">
        <v>200</v>
      </c>
      <c r="Y85" t="s">
        <v>322</v>
      </c>
      <c r="Z85" t="s">
        <v>200</v>
      </c>
      <c r="AA85" s="18"/>
      <c r="AB85" s="62"/>
      <c r="AC85" s="18"/>
      <c r="AD85" s="18"/>
      <c r="AE85" s="18"/>
      <c r="AF85" s="18"/>
      <c r="AG85" s="18"/>
      <c r="AH85" s="18"/>
      <c r="AI85" s="18"/>
      <c r="AJ85" s="46">
        <v>0</v>
      </c>
      <c r="AK85" s="47">
        <v>1</v>
      </c>
      <c r="AL85" s="47">
        <v>3</v>
      </c>
      <c r="AM85" s="47">
        <v>4</v>
      </c>
      <c r="AN85" s="47">
        <v>5</v>
      </c>
      <c r="AO85" s="48">
        <v>2</v>
      </c>
      <c r="AP85" s="18"/>
      <c r="AQ85" s="46">
        <v>0</v>
      </c>
      <c r="AR85" s="47">
        <v>5</v>
      </c>
      <c r="AS85" s="47">
        <v>2</v>
      </c>
      <c r="AT85" s="47">
        <v>7</v>
      </c>
      <c r="AU85" s="47">
        <v>4</v>
      </c>
      <c r="AV85" s="47">
        <v>1</v>
      </c>
      <c r="AW85" s="47">
        <v>6</v>
      </c>
      <c r="AX85" s="48">
        <v>3</v>
      </c>
    </row>
    <row r="86" spans="1:50">
      <c r="A86" t="s">
        <v>83</v>
      </c>
      <c r="B86" t="s">
        <v>158</v>
      </c>
      <c r="C86">
        <v>76</v>
      </c>
      <c r="D86" s="61">
        <v>4</v>
      </c>
      <c r="E86">
        <v>7</v>
      </c>
      <c r="F86">
        <v>2</v>
      </c>
      <c r="G86">
        <v>1</v>
      </c>
      <c r="H86">
        <v>0</v>
      </c>
      <c r="I86">
        <v>3</v>
      </c>
      <c r="J86">
        <v>6</v>
      </c>
      <c r="K86">
        <v>5</v>
      </c>
      <c r="M86">
        <v>76</v>
      </c>
      <c r="N86">
        <v>4</v>
      </c>
      <c r="O86">
        <v>7</v>
      </c>
      <c r="P86">
        <v>6</v>
      </c>
      <c r="Q86">
        <v>5</v>
      </c>
      <c r="R86">
        <v>0</v>
      </c>
      <c r="S86">
        <v>1</v>
      </c>
      <c r="T86">
        <v>2</v>
      </c>
      <c r="U86">
        <v>3</v>
      </c>
      <c r="W86" t="s">
        <v>320</v>
      </c>
      <c r="X86" t="s">
        <v>200</v>
      </c>
      <c r="Y86" t="s">
        <v>323</v>
      </c>
      <c r="Z86" t="s">
        <v>200</v>
      </c>
      <c r="AA86" s="18"/>
      <c r="AB86" s="62"/>
      <c r="AC86" s="18"/>
      <c r="AD86" s="18"/>
      <c r="AE86" s="18"/>
      <c r="AF86" s="18"/>
      <c r="AG86" s="18"/>
      <c r="AH86" s="18"/>
      <c r="AI86" s="18"/>
      <c r="AJ86" s="46">
        <v>0</v>
      </c>
      <c r="AK86" s="47">
        <v>1</v>
      </c>
      <c r="AL86" s="47">
        <v>4</v>
      </c>
      <c r="AM86" s="47">
        <v>3</v>
      </c>
      <c r="AN86" s="47">
        <v>5</v>
      </c>
      <c r="AO86" s="48">
        <v>2</v>
      </c>
      <c r="AP86" s="18"/>
      <c r="AQ86" s="46">
        <v>0</v>
      </c>
      <c r="AR86" s="47">
        <v>5</v>
      </c>
      <c r="AS86" s="47">
        <v>6</v>
      </c>
      <c r="AT86" s="47">
        <v>3</v>
      </c>
      <c r="AU86" s="47">
        <v>4</v>
      </c>
      <c r="AV86" s="47">
        <v>1</v>
      </c>
      <c r="AW86" s="47">
        <v>2</v>
      </c>
      <c r="AX86" s="48">
        <v>7</v>
      </c>
    </row>
    <row r="87" spans="1:50">
      <c r="A87" t="s">
        <v>84</v>
      </c>
      <c r="B87" t="s">
        <v>159</v>
      </c>
      <c r="C87">
        <v>77</v>
      </c>
      <c r="D87" s="61">
        <v>4</v>
      </c>
      <c r="E87">
        <v>7</v>
      </c>
      <c r="F87">
        <v>2</v>
      </c>
      <c r="G87">
        <v>5</v>
      </c>
      <c r="H87">
        <v>0</v>
      </c>
      <c r="I87">
        <v>3</v>
      </c>
      <c r="J87">
        <v>6</v>
      </c>
      <c r="K87">
        <v>1</v>
      </c>
      <c r="M87">
        <v>77</v>
      </c>
      <c r="N87">
        <v>4</v>
      </c>
      <c r="O87">
        <v>7</v>
      </c>
      <c r="P87">
        <v>6</v>
      </c>
      <c r="Q87">
        <v>5</v>
      </c>
      <c r="R87">
        <v>0</v>
      </c>
      <c r="S87">
        <v>3</v>
      </c>
      <c r="T87">
        <v>2</v>
      </c>
      <c r="U87">
        <v>1</v>
      </c>
      <c r="W87" t="s">
        <v>385</v>
      </c>
      <c r="X87" t="s">
        <v>200</v>
      </c>
      <c r="Y87" t="s">
        <v>324</v>
      </c>
      <c r="Z87" t="s">
        <v>200</v>
      </c>
      <c r="AA87" s="18"/>
      <c r="AB87" s="62"/>
      <c r="AC87" s="18"/>
      <c r="AD87" s="18"/>
      <c r="AE87" s="18"/>
      <c r="AF87" s="18"/>
      <c r="AG87" s="18"/>
      <c r="AH87" s="18"/>
      <c r="AI87" s="18"/>
      <c r="AJ87" s="49">
        <v>0</v>
      </c>
      <c r="AK87" s="50">
        <v>1</v>
      </c>
      <c r="AL87" s="50">
        <v>3</v>
      </c>
      <c r="AM87" s="50">
        <v>5</v>
      </c>
      <c r="AN87" s="50">
        <v>4</v>
      </c>
      <c r="AO87" s="51">
        <v>2</v>
      </c>
      <c r="AP87" s="18"/>
      <c r="AQ87" s="46">
        <v>0</v>
      </c>
      <c r="AR87" s="47">
        <v>5</v>
      </c>
      <c r="AS87" s="47">
        <v>6</v>
      </c>
      <c r="AT87" s="47">
        <v>7</v>
      </c>
      <c r="AU87" s="47">
        <v>4</v>
      </c>
      <c r="AV87" s="47">
        <v>1</v>
      </c>
      <c r="AW87" s="47">
        <v>2</v>
      </c>
      <c r="AX87" s="48">
        <v>3</v>
      </c>
    </row>
    <row r="88" spans="1:50">
      <c r="A88" t="s">
        <v>85</v>
      </c>
      <c r="B88" t="s">
        <v>160</v>
      </c>
      <c r="C88">
        <v>78</v>
      </c>
      <c r="D88" s="61">
        <v>4</v>
      </c>
      <c r="E88">
        <v>7</v>
      </c>
      <c r="F88">
        <v>6</v>
      </c>
      <c r="G88">
        <v>1</v>
      </c>
      <c r="H88">
        <v>0</v>
      </c>
      <c r="I88">
        <v>3</v>
      </c>
      <c r="J88">
        <v>2</v>
      </c>
      <c r="K88">
        <v>5</v>
      </c>
      <c r="M88">
        <v>78</v>
      </c>
      <c r="N88">
        <v>4</v>
      </c>
      <c r="O88">
        <v>7</v>
      </c>
      <c r="P88">
        <v>6</v>
      </c>
      <c r="Q88">
        <v>5</v>
      </c>
      <c r="R88">
        <v>2</v>
      </c>
      <c r="S88">
        <v>1</v>
      </c>
      <c r="T88">
        <v>0</v>
      </c>
      <c r="U88">
        <v>3</v>
      </c>
      <c r="W88" t="s">
        <v>386</v>
      </c>
      <c r="X88" t="s">
        <v>200</v>
      </c>
      <c r="Y88" t="s">
        <v>325</v>
      </c>
      <c r="Z88" t="s">
        <v>200</v>
      </c>
      <c r="AA88" s="18"/>
      <c r="AB88" s="62"/>
      <c r="AC88" s="18"/>
      <c r="AD88" s="18"/>
      <c r="AE88" s="18"/>
      <c r="AF88" s="18"/>
      <c r="AG88" s="18"/>
      <c r="AH88" s="18"/>
      <c r="AI88" s="18"/>
      <c r="AJ88" s="58">
        <v>1</v>
      </c>
      <c r="AK88" s="59">
        <v>0</v>
      </c>
      <c r="AL88" s="59">
        <v>2</v>
      </c>
      <c r="AM88" s="59">
        <v>3</v>
      </c>
      <c r="AN88" s="59">
        <v>4</v>
      </c>
      <c r="AO88" s="60">
        <v>5</v>
      </c>
      <c r="AP88" s="18"/>
      <c r="AQ88" s="46">
        <v>0</v>
      </c>
      <c r="AR88" s="47">
        <v>7</v>
      </c>
      <c r="AS88" s="47">
        <v>2</v>
      </c>
      <c r="AT88" s="47">
        <v>1</v>
      </c>
      <c r="AU88" s="47">
        <v>4</v>
      </c>
      <c r="AV88" s="47">
        <v>3</v>
      </c>
      <c r="AW88" s="47">
        <v>6</v>
      </c>
      <c r="AX88" s="48">
        <v>5</v>
      </c>
    </row>
    <row r="89" spans="1:50">
      <c r="A89" t="s">
        <v>86</v>
      </c>
      <c r="B89" t="s">
        <v>161</v>
      </c>
      <c r="C89">
        <v>79</v>
      </c>
      <c r="D89" s="61">
        <v>4</v>
      </c>
      <c r="E89">
        <v>7</v>
      </c>
      <c r="F89">
        <v>6</v>
      </c>
      <c r="G89">
        <v>5</v>
      </c>
      <c r="H89">
        <v>0</v>
      </c>
      <c r="I89">
        <v>3</v>
      </c>
      <c r="J89">
        <v>2</v>
      </c>
      <c r="K89">
        <v>1</v>
      </c>
      <c r="M89">
        <v>79</v>
      </c>
      <c r="N89">
        <v>4</v>
      </c>
      <c r="O89">
        <v>7</v>
      </c>
      <c r="P89">
        <v>6</v>
      </c>
      <c r="Q89">
        <v>5</v>
      </c>
      <c r="R89">
        <v>2</v>
      </c>
      <c r="S89">
        <v>3</v>
      </c>
      <c r="T89">
        <v>0</v>
      </c>
      <c r="U89">
        <v>1</v>
      </c>
      <c r="W89" t="s">
        <v>387</v>
      </c>
      <c r="X89" t="s">
        <v>200</v>
      </c>
      <c r="Y89" t="s">
        <v>326</v>
      </c>
      <c r="Z89" t="s">
        <v>200</v>
      </c>
      <c r="AA89" s="18"/>
      <c r="AB89" s="62"/>
      <c r="AC89" s="18"/>
      <c r="AD89" s="18"/>
      <c r="AE89" s="18"/>
      <c r="AF89" s="18"/>
      <c r="AG89" s="18"/>
      <c r="AH89" s="18"/>
      <c r="AI89" s="18"/>
      <c r="AJ89" s="53">
        <f t="array" ref="AJ89:AO99">INDEX(AJ77:AO87,ROW()-ROW(AJ89)+1,INDEX(AJ88:AO88,1,COLUMN()-COLUMN(AJ89)+1)+1)</f>
        <v>1</v>
      </c>
      <c r="AK89" s="54">
        <v>0</v>
      </c>
      <c r="AL89" s="54">
        <v>3</v>
      </c>
      <c r="AM89" s="54">
        <v>2</v>
      </c>
      <c r="AN89" s="54">
        <v>4</v>
      </c>
      <c r="AO89" s="55">
        <v>5</v>
      </c>
      <c r="AP89" s="18"/>
      <c r="AQ89" s="46">
        <v>0</v>
      </c>
      <c r="AR89" s="47">
        <v>7</v>
      </c>
      <c r="AS89" s="47">
        <v>2</v>
      </c>
      <c r="AT89" s="47">
        <v>5</v>
      </c>
      <c r="AU89" s="47">
        <v>4</v>
      </c>
      <c r="AV89" s="47">
        <v>3</v>
      </c>
      <c r="AW89" s="47">
        <v>6</v>
      </c>
      <c r="AX89" s="48">
        <v>1</v>
      </c>
    </row>
    <row r="90" spans="1:50">
      <c r="A90" t="s">
        <v>87</v>
      </c>
      <c r="B90" t="s">
        <v>162</v>
      </c>
      <c r="C90">
        <v>80</v>
      </c>
      <c r="D90" s="61">
        <v>5</v>
      </c>
      <c r="E90">
        <v>0</v>
      </c>
      <c r="F90">
        <v>3</v>
      </c>
      <c r="G90">
        <v>2</v>
      </c>
      <c r="H90">
        <v>1</v>
      </c>
      <c r="I90">
        <v>4</v>
      </c>
      <c r="J90">
        <v>7</v>
      </c>
      <c r="K90">
        <v>6</v>
      </c>
      <c r="M90">
        <v>80</v>
      </c>
      <c r="N90">
        <v>5</v>
      </c>
      <c r="O90">
        <v>0</v>
      </c>
      <c r="P90">
        <v>7</v>
      </c>
      <c r="Q90">
        <v>2</v>
      </c>
      <c r="R90">
        <v>1</v>
      </c>
      <c r="S90">
        <v>4</v>
      </c>
      <c r="T90">
        <v>3</v>
      </c>
      <c r="U90">
        <v>6</v>
      </c>
      <c r="W90" t="s">
        <v>325</v>
      </c>
      <c r="X90" t="s">
        <v>200</v>
      </c>
      <c r="Y90" t="s">
        <v>327</v>
      </c>
      <c r="Z90" t="s">
        <v>200</v>
      </c>
      <c r="AA90" s="18"/>
      <c r="AB90" s="62"/>
      <c r="AC90" s="18"/>
      <c r="AD90" s="18"/>
      <c r="AE90" s="18"/>
      <c r="AF90" s="18"/>
      <c r="AG90" s="18"/>
      <c r="AH90" s="18"/>
      <c r="AI90" s="18"/>
      <c r="AJ90" s="53">
        <v>1</v>
      </c>
      <c r="AK90" s="54">
        <v>0</v>
      </c>
      <c r="AL90" s="54">
        <v>2</v>
      </c>
      <c r="AM90" s="54">
        <v>4</v>
      </c>
      <c r="AN90" s="54">
        <v>3</v>
      </c>
      <c r="AO90" s="55">
        <v>5</v>
      </c>
      <c r="AP90" s="18"/>
      <c r="AQ90" s="46">
        <v>0</v>
      </c>
      <c r="AR90" s="47">
        <v>7</v>
      </c>
      <c r="AS90" s="47">
        <v>6</v>
      </c>
      <c r="AT90" s="47">
        <v>1</v>
      </c>
      <c r="AU90" s="47">
        <v>4</v>
      </c>
      <c r="AV90" s="47">
        <v>3</v>
      </c>
      <c r="AW90" s="47">
        <v>2</v>
      </c>
      <c r="AX90" s="48">
        <v>5</v>
      </c>
    </row>
    <row r="91" spans="1:50">
      <c r="A91" t="s">
        <v>88</v>
      </c>
      <c r="B91" t="s">
        <v>163</v>
      </c>
      <c r="C91">
        <v>81</v>
      </c>
      <c r="D91" s="61">
        <v>5</v>
      </c>
      <c r="E91">
        <v>0</v>
      </c>
      <c r="F91">
        <v>3</v>
      </c>
      <c r="G91">
        <v>6</v>
      </c>
      <c r="H91">
        <v>1</v>
      </c>
      <c r="I91">
        <v>4</v>
      </c>
      <c r="J91">
        <v>7</v>
      </c>
      <c r="K91">
        <v>2</v>
      </c>
      <c r="M91">
        <v>81</v>
      </c>
      <c r="N91">
        <v>5</v>
      </c>
      <c r="O91">
        <v>0</v>
      </c>
      <c r="P91">
        <v>7</v>
      </c>
      <c r="Q91">
        <v>2</v>
      </c>
      <c r="R91">
        <v>1</v>
      </c>
      <c r="S91">
        <v>6</v>
      </c>
      <c r="T91">
        <v>3</v>
      </c>
      <c r="U91">
        <v>4</v>
      </c>
      <c r="W91" t="s">
        <v>388</v>
      </c>
      <c r="X91" t="s">
        <v>200</v>
      </c>
      <c r="Y91" t="s">
        <v>328</v>
      </c>
      <c r="Z91" t="s">
        <v>200</v>
      </c>
      <c r="AA91" s="18"/>
      <c r="AB91" s="62"/>
      <c r="AC91" s="18"/>
      <c r="AD91" s="18"/>
      <c r="AE91" s="18"/>
      <c r="AF91" s="18"/>
      <c r="AG91" s="18"/>
      <c r="AH91" s="18"/>
      <c r="AI91" s="18"/>
      <c r="AJ91" s="53">
        <v>1</v>
      </c>
      <c r="AK91" s="54">
        <v>0</v>
      </c>
      <c r="AL91" s="54">
        <v>2</v>
      </c>
      <c r="AM91" s="54">
        <v>3</v>
      </c>
      <c r="AN91" s="54">
        <v>5</v>
      </c>
      <c r="AO91" s="55">
        <v>4</v>
      </c>
      <c r="AP91" s="18"/>
      <c r="AQ91" s="49">
        <v>0</v>
      </c>
      <c r="AR91" s="50">
        <v>7</v>
      </c>
      <c r="AS91" s="50">
        <v>6</v>
      </c>
      <c r="AT91" s="50">
        <v>5</v>
      </c>
      <c r="AU91" s="50">
        <v>4</v>
      </c>
      <c r="AV91" s="50">
        <v>3</v>
      </c>
      <c r="AW91" s="50">
        <v>2</v>
      </c>
      <c r="AX91" s="51">
        <v>1</v>
      </c>
    </row>
    <row r="92" spans="1:50">
      <c r="C92">
        <v>82</v>
      </c>
      <c r="D92" s="61">
        <v>5</v>
      </c>
      <c r="E92">
        <v>0</v>
      </c>
      <c r="F92">
        <v>7</v>
      </c>
      <c r="G92">
        <v>2</v>
      </c>
      <c r="H92">
        <v>1</v>
      </c>
      <c r="I92">
        <v>4</v>
      </c>
      <c r="J92">
        <v>3</v>
      </c>
      <c r="K92">
        <v>6</v>
      </c>
      <c r="M92">
        <v>82</v>
      </c>
      <c r="N92">
        <v>5</v>
      </c>
      <c r="O92">
        <v>0</v>
      </c>
      <c r="P92">
        <v>7</v>
      </c>
      <c r="Q92">
        <v>2</v>
      </c>
      <c r="R92">
        <v>3</v>
      </c>
      <c r="S92">
        <v>4</v>
      </c>
      <c r="T92">
        <v>1</v>
      </c>
      <c r="U92">
        <v>6</v>
      </c>
      <c r="W92" t="s">
        <v>389</v>
      </c>
      <c r="X92" t="s">
        <v>200</v>
      </c>
      <c r="Y92" t="s">
        <v>329</v>
      </c>
      <c r="Z92" t="s">
        <v>200</v>
      </c>
      <c r="AA92" s="18"/>
      <c r="AB92" s="62"/>
      <c r="AC92" s="18"/>
      <c r="AD92" s="18"/>
      <c r="AE92" s="18"/>
      <c r="AF92" s="18"/>
      <c r="AG92" s="18"/>
      <c r="AH92" s="18"/>
      <c r="AI92" s="18"/>
      <c r="AJ92" s="53">
        <v>1</v>
      </c>
      <c r="AK92" s="54">
        <v>0</v>
      </c>
      <c r="AL92" s="54">
        <v>3</v>
      </c>
      <c r="AM92" s="54">
        <v>2</v>
      </c>
      <c r="AN92" s="54">
        <v>5</v>
      </c>
      <c r="AO92" s="55">
        <v>4</v>
      </c>
      <c r="AP92" s="18"/>
      <c r="AQ92" s="18"/>
      <c r="AR92" s="18"/>
      <c r="AS92" s="18"/>
      <c r="AT92" s="18"/>
      <c r="AU92" s="18"/>
      <c r="AV92" s="18"/>
      <c r="AW92" s="18"/>
      <c r="AX92" s="18"/>
    </row>
    <row r="93" spans="1:50">
      <c r="C93">
        <v>83</v>
      </c>
      <c r="D93" s="61">
        <v>5</v>
      </c>
      <c r="E93">
        <v>0</v>
      </c>
      <c r="F93">
        <v>7</v>
      </c>
      <c r="G93">
        <v>6</v>
      </c>
      <c r="H93">
        <v>1</v>
      </c>
      <c r="I93">
        <v>4</v>
      </c>
      <c r="J93">
        <v>3</v>
      </c>
      <c r="K93">
        <v>2</v>
      </c>
      <c r="M93">
        <v>83</v>
      </c>
      <c r="N93">
        <v>5</v>
      </c>
      <c r="O93">
        <v>0</v>
      </c>
      <c r="P93">
        <v>7</v>
      </c>
      <c r="Q93">
        <v>2</v>
      </c>
      <c r="R93">
        <v>3</v>
      </c>
      <c r="S93">
        <v>6</v>
      </c>
      <c r="T93">
        <v>1</v>
      </c>
      <c r="U93">
        <v>4</v>
      </c>
      <c r="W93" t="s">
        <v>328</v>
      </c>
      <c r="X93" t="s">
        <v>200</v>
      </c>
      <c r="Y93" t="s">
        <v>330</v>
      </c>
      <c r="Z93" t="s">
        <v>200</v>
      </c>
      <c r="AA93" s="18"/>
      <c r="AB93" s="62"/>
      <c r="AC93" s="18"/>
      <c r="AD93" s="18"/>
      <c r="AE93" s="18"/>
      <c r="AF93" s="18"/>
      <c r="AG93" s="18"/>
      <c r="AH93" s="18"/>
      <c r="AI93" s="18"/>
      <c r="AJ93" s="53">
        <v>1</v>
      </c>
      <c r="AK93" s="54">
        <v>0</v>
      </c>
      <c r="AL93" s="54">
        <v>2</v>
      </c>
      <c r="AM93" s="54">
        <v>5</v>
      </c>
      <c r="AN93" s="54">
        <v>3</v>
      </c>
      <c r="AO93" s="55">
        <v>4</v>
      </c>
      <c r="AP93" s="18"/>
      <c r="AQ93" s="18"/>
      <c r="AR93" s="18"/>
      <c r="AS93" s="18"/>
      <c r="AT93" s="18"/>
      <c r="AU93" s="18"/>
      <c r="AV93" s="18"/>
      <c r="AW93" s="18"/>
      <c r="AX93" s="18"/>
    </row>
    <row r="94" spans="1:50">
      <c r="C94">
        <v>84</v>
      </c>
      <c r="D94" s="61">
        <v>5</v>
      </c>
      <c r="E94">
        <v>2</v>
      </c>
      <c r="F94">
        <v>3</v>
      </c>
      <c r="G94">
        <v>0</v>
      </c>
      <c r="H94">
        <v>1</v>
      </c>
      <c r="I94">
        <v>6</v>
      </c>
      <c r="J94">
        <v>7</v>
      </c>
      <c r="K94">
        <v>4</v>
      </c>
      <c r="M94">
        <v>84</v>
      </c>
      <c r="N94">
        <v>5</v>
      </c>
      <c r="O94">
        <v>2</v>
      </c>
      <c r="P94">
        <v>7</v>
      </c>
      <c r="Q94">
        <v>0</v>
      </c>
      <c r="R94">
        <v>1</v>
      </c>
      <c r="S94">
        <v>4</v>
      </c>
      <c r="T94">
        <v>3</v>
      </c>
      <c r="U94">
        <v>6</v>
      </c>
      <c r="W94" t="s">
        <v>390</v>
      </c>
      <c r="X94" t="s">
        <v>200</v>
      </c>
      <c r="Y94" t="s">
        <v>331</v>
      </c>
      <c r="Z94" t="s">
        <v>200</v>
      </c>
      <c r="AA94" s="18"/>
      <c r="AB94" s="62"/>
      <c r="AC94" s="18"/>
      <c r="AD94" s="18"/>
      <c r="AE94" s="18"/>
      <c r="AF94" s="18"/>
      <c r="AG94" s="18"/>
      <c r="AH94" s="18"/>
      <c r="AI94" s="18"/>
      <c r="AJ94" s="53">
        <v>1</v>
      </c>
      <c r="AK94" s="54">
        <v>0</v>
      </c>
      <c r="AL94" s="54">
        <v>2</v>
      </c>
      <c r="AM94" s="54">
        <v>4</v>
      </c>
      <c r="AN94" s="54">
        <v>5</v>
      </c>
      <c r="AO94" s="55">
        <v>3</v>
      </c>
      <c r="AP94" s="18"/>
      <c r="AQ94" s="18"/>
      <c r="AR94" s="18"/>
      <c r="AS94" s="18"/>
      <c r="AT94" s="18"/>
      <c r="AU94" s="18"/>
      <c r="AV94" s="18"/>
      <c r="AW94" s="18"/>
      <c r="AX94" s="18"/>
    </row>
    <row r="95" spans="1:50">
      <c r="C95">
        <v>85</v>
      </c>
      <c r="D95" s="61">
        <v>5</v>
      </c>
      <c r="E95">
        <v>2</v>
      </c>
      <c r="F95">
        <v>3</v>
      </c>
      <c r="G95">
        <v>4</v>
      </c>
      <c r="H95">
        <v>1</v>
      </c>
      <c r="I95">
        <v>6</v>
      </c>
      <c r="J95">
        <v>7</v>
      </c>
      <c r="K95">
        <v>0</v>
      </c>
      <c r="M95">
        <v>85</v>
      </c>
      <c r="N95">
        <v>5</v>
      </c>
      <c r="O95">
        <v>2</v>
      </c>
      <c r="P95">
        <v>7</v>
      </c>
      <c r="Q95">
        <v>0</v>
      </c>
      <c r="R95">
        <v>1</v>
      </c>
      <c r="S95">
        <v>6</v>
      </c>
      <c r="T95">
        <v>3</v>
      </c>
      <c r="U95">
        <v>4</v>
      </c>
      <c r="W95" t="s">
        <v>391</v>
      </c>
      <c r="X95" t="s">
        <v>200</v>
      </c>
      <c r="Y95" t="s">
        <v>332</v>
      </c>
      <c r="Z95" t="s">
        <v>200</v>
      </c>
      <c r="AA95" s="18"/>
      <c r="AB95" s="18"/>
      <c r="AC95" s="18"/>
      <c r="AD95" s="18"/>
      <c r="AE95" s="18"/>
      <c r="AF95" s="18"/>
      <c r="AG95" s="18"/>
      <c r="AH95" s="18"/>
      <c r="AI95" s="18"/>
      <c r="AJ95" s="53">
        <v>1</v>
      </c>
      <c r="AK95" s="54">
        <v>0</v>
      </c>
      <c r="AL95" s="54">
        <v>4</v>
      </c>
      <c r="AM95" s="54">
        <v>2</v>
      </c>
      <c r="AN95" s="54">
        <v>5</v>
      </c>
      <c r="AO95" s="55">
        <v>3</v>
      </c>
      <c r="AP95" s="18"/>
      <c r="AQ95" s="18"/>
      <c r="AR95" s="18"/>
      <c r="AS95" s="18"/>
      <c r="AT95" s="18"/>
      <c r="AU95" s="18"/>
      <c r="AV95" s="18"/>
      <c r="AW95" s="18"/>
      <c r="AX95" s="18"/>
    </row>
    <row r="96" spans="1:50">
      <c r="C96">
        <v>86</v>
      </c>
      <c r="D96" s="61">
        <v>5</v>
      </c>
      <c r="E96">
        <v>2</v>
      </c>
      <c r="F96">
        <v>7</v>
      </c>
      <c r="G96">
        <v>0</v>
      </c>
      <c r="H96">
        <v>1</v>
      </c>
      <c r="I96">
        <v>6</v>
      </c>
      <c r="J96">
        <v>3</v>
      </c>
      <c r="K96">
        <v>4</v>
      </c>
      <c r="M96">
        <v>86</v>
      </c>
      <c r="N96">
        <v>5</v>
      </c>
      <c r="O96">
        <v>2</v>
      </c>
      <c r="P96">
        <v>7</v>
      </c>
      <c r="Q96">
        <v>0</v>
      </c>
      <c r="R96">
        <v>3</v>
      </c>
      <c r="S96">
        <v>4</v>
      </c>
      <c r="T96">
        <v>1</v>
      </c>
      <c r="U96">
        <v>6</v>
      </c>
      <c r="W96" t="s">
        <v>392</v>
      </c>
      <c r="X96" t="s">
        <v>200</v>
      </c>
      <c r="Y96" t="s">
        <v>333</v>
      </c>
      <c r="Z96" t="s">
        <v>200</v>
      </c>
      <c r="AA96" s="18"/>
      <c r="AB96" s="18"/>
      <c r="AC96" s="18"/>
      <c r="AD96" s="18"/>
      <c r="AE96" s="18"/>
      <c r="AF96" s="18"/>
      <c r="AG96" s="18"/>
      <c r="AH96" s="18"/>
      <c r="AI96" s="18"/>
      <c r="AJ96" s="53">
        <v>1</v>
      </c>
      <c r="AK96" s="54">
        <v>0</v>
      </c>
      <c r="AL96" s="54">
        <v>2</v>
      </c>
      <c r="AM96" s="54">
        <v>5</v>
      </c>
      <c r="AN96" s="54">
        <v>4</v>
      </c>
      <c r="AO96" s="55">
        <v>3</v>
      </c>
      <c r="AP96" s="18"/>
      <c r="AQ96" s="18"/>
      <c r="AR96" s="18"/>
      <c r="AS96" s="18"/>
      <c r="AT96" s="18"/>
      <c r="AU96" s="18"/>
      <c r="AV96" s="18"/>
      <c r="AW96" s="18"/>
      <c r="AX96" s="18"/>
    </row>
    <row r="97" spans="3:50">
      <c r="C97">
        <v>87</v>
      </c>
      <c r="D97" s="61">
        <v>5</v>
      </c>
      <c r="E97">
        <v>2</v>
      </c>
      <c r="F97">
        <v>7</v>
      </c>
      <c r="G97">
        <v>4</v>
      </c>
      <c r="H97">
        <v>1</v>
      </c>
      <c r="I97">
        <v>6</v>
      </c>
      <c r="J97">
        <v>3</v>
      </c>
      <c r="K97">
        <v>0</v>
      </c>
      <c r="M97">
        <v>87</v>
      </c>
      <c r="N97">
        <v>5</v>
      </c>
      <c r="O97">
        <v>2</v>
      </c>
      <c r="P97">
        <v>7</v>
      </c>
      <c r="Q97">
        <v>0</v>
      </c>
      <c r="R97">
        <v>3</v>
      </c>
      <c r="S97">
        <v>6</v>
      </c>
      <c r="T97">
        <v>1</v>
      </c>
      <c r="U97">
        <v>4</v>
      </c>
      <c r="W97" t="s">
        <v>333</v>
      </c>
      <c r="X97" t="s">
        <v>200</v>
      </c>
      <c r="Y97" t="s">
        <v>334</v>
      </c>
      <c r="Z97" t="s">
        <v>200</v>
      </c>
      <c r="AA97" s="18"/>
      <c r="AB97" s="18"/>
      <c r="AC97" s="18"/>
      <c r="AD97" s="18"/>
      <c r="AE97" s="18"/>
      <c r="AF97" s="18"/>
      <c r="AG97" s="18"/>
      <c r="AH97" s="18"/>
      <c r="AI97" s="18"/>
      <c r="AJ97" s="53">
        <v>1</v>
      </c>
      <c r="AK97" s="54">
        <v>0</v>
      </c>
      <c r="AL97" s="54">
        <v>3</v>
      </c>
      <c r="AM97" s="54">
        <v>4</v>
      </c>
      <c r="AN97" s="54">
        <v>5</v>
      </c>
      <c r="AO97" s="55">
        <v>2</v>
      </c>
      <c r="AP97" s="18"/>
      <c r="AQ97" s="18"/>
      <c r="AR97" s="18"/>
      <c r="AS97" s="18"/>
      <c r="AT97" s="18"/>
      <c r="AU97" s="18"/>
      <c r="AV97" s="18"/>
      <c r="AW97" s="18"/>
      <c r="AX97" s="18"/>
    </row>
    <row r="98" spans="3:50">
      <c r="C98">
        <v>88</v>
      </c>
      <c r="D98" s="61">
        <v>5</v>
      </c>
      <c r="E98">
        <v>4</v>
      </c>
      <c r="F98">
        <v>3</v>
      </c>
      <c r="G98">
        <v>2</v>
      </c>
      <c r="H98">
        <v>1</v>
      </c>
      <c r="I98">
        <v>0</v>
      </c>
      <c r="J98">
        <v>7</v>
      </c>
      <c r="K98">
        <v>6</v>
      </c>
      <c r="M98">
        <v>88</v>
      </c>
      <c r="N98">
        <v>5</v>
      </c>
      <c r="O98">
        <v>4</v>
      </c>
      <c r="P98">
        <v>7</v>
      </c>
      <c r="Q98">
        <v>6</v>
      </c>
      <c r="R98">
        <v>1</v>
      </c>
      <c r="S98">
        <v>0</v>
      </c>
      <c r="T98">
        <v>3</v>
      </c>
      <c r="U98">
        <v>2</v>
      </c>
      <c r="W98" t="s">
        <v>393</v>
      </c>
      <c r="X98" t="s">
        <v>200</v>
      </c>
      <c r="Y98" t="s">
        <v>335</v>
      </c>
      <c r="Z98" t="s">
        <v>200</v>
      </c>
      <c r="AA98" s="18"/>
      <c r="AB98" s="18"/>
      <c r="AC98" s="18"/>
      <c r="AD98" s="18"/>
      <c r="AE98" s="18"/>
      <c r="AF98" s="18"/>
      <c r="AG98" s="18"/>
      <c r="AH98" s="18"/>
      <c r="AI98" s="18"/>
      <c r="AJ98" s="53">
        <v>1</v>
      </c>
      <c r="AK98" s="54">
        <v>0</v>
      </c>
      <c r="AL98" s="54">
        <v>4</v>
      </c>
      <c r="AM98" s="54">
        <v>3</v>
      </c>
      <c r="AN98" s="54">
        <v>5</v>
      </c>
      <c r="AO98" s="55">
        <v>2</v>
      </c>
      <c r="AP98" s="18"/>
      <c r="AQ98" s="18"/>
      <c r="AR98" s="18"/>
      <c r="AS98" s="18"/>
      <c r="AT98" s="18"/>
      <c r="AU98" s="18"/>
      <c r="AV98" s="18"/>
      <c r="AW98" s="18"/>
      <c r="AX98" s="18"/>
    </row>
    <row r="99" spans="3:50">
      <c r="C99">
        <v>89</v>
      </c>
      <c r="D99" s="61">
        <v>5</v>
      </c>
      <c r="E99">
        <v>4</v>
      </c>
      <c r="F99">
        <v>3</v>
      </c>
      <c r="G99">
        <v>6</v>
      </c>
      <c r="H99">
        <v>1</v>
      </c>
      <c r="I99">
        <v>0</v>
      </c>
      <c r="J99">
        <v>7</v>
      </c>
      <c r="K99">
        <v>2</v>
      </c>
      <c r="M99">
        <v>89</v>
      </c>
      <c r="N99">
        <v>5</v>
      </c>
      <c r="O99">
        <v>4</v>
      </c>
      <c r="P99">
        <v>7</v>
      </c>
      <c r="Q99">
        <v>6</v>
      </c>
      <c r="R99">
        <v>1</v>
      </c>
      <c r="S99">
        <v>2</v>
      </c>
      <c r="T99">
        <v>3</v>
      </c>
      <c r="U99">
        <v>0</v>
      </c>
      <c r="W99" t="s">
        <v>394</v>
      </c>
      <c r="X99" t="s">
        <v>200</v>
      </c>
      <c r="Y99" t="s">
        <v>336</v>
      </c>
      <c r="Z99" t="s">
        <v>200</v>
      </c>
      <c r="AA99" s="18"/>
      <c r="AB99" s="18"/>
      <c r="AC99" s="18"/>
      <c r="AD99" s="18"/>
      <c r="AE99" s="18"/>
      <c r="AF99" s="18"/>
      <c r="AG99" s="18"/>
      <c r="AH99" s="18"/>
      <c r="AI99" s="18"/>
      <c r="AJ99" s="56">
        <v>1</v>
      </c>
      <c r="AK99" s="52">
        <v>0</v>
      </c>
      <c r="AL99" s="52">
        <v>3</v>
      </c>
      <c r="AM99" s="52">
        <v>5</v>
      </c>
      <c r="AN99" s="52">
        <v>4</v>
      </c>
      <c r="AO99" s="57">
        <v>2</v>
      </c>
      <c r="AP99" s="18"/>
      <c r="AQ99" s="18"/>
      <c r="AR99" s="18"/>
      <c r="AS99" s="18"/>
      <c r="AT99" s="18"/>
      <c r="AU99" s="18"/>
      <c r="AV99" s="18"/>
      <c r="AW99" s="18"/>
      <c r="AX99" s="18"/>
    </row>
    <row r="100" spans="3:50">
      <c r="C100">
        <v>90</v>
      </c>
      <c r="D100" s="61">
        <v>5</v>
      </c>
      <c r="E100">
        <v>4</v>
      </c>
      <c r="F100">
        <v>7</v>
      </c>
      <c r="G100">
        <v>2</v>
      </c>
      <c r="H100">
        <v>1</v>
      </c>
      <c r="I100">
        <v>0</v>
      </c>
      <c r="J100">
        <v>3</v>
      </c>
      <c r="K100">
        <v>6</v>
      </c>
      <c r="M100">
        <v>90</v>
      </c>
      <c r="N100">
        <v>5</v>
      </c>
      <c r="O100">
        <v>4</v>
      </c>
      <c r="P100">
        <v>7</v>
      </c>
      <c r="Q100">
        <v>6</v>
      </c>
      <c r="R100">
        <v>3</v>
      </c>
      <c r="S100">
        <v>0</v>
      </c>
      <c r="T100">
        <v>1</v>
      </c>
      <c r="U100">
        <v>2</v>
      </c>
      <c r="W100" t="s">
        <v>395</v>
      </c>
      <c r="X100" t="s">
        <v>200</v>
      </c>
      <c r="Y100" t="s">
        <v>337</v>
      </c>
      <c r="Z100" t="s">
        <v>200</v>
      </c>
      <c r="AA100" s="18"/>
      <c r="AB100" s="18"/>
    </row>
    <row r="101" spans="3:50">
      <c r="C101" s="72">
        <v>91</v>
      </c>
      <c r="D101" s="61">
        <v>5</v>
      </c>
      <c r="E101" s="61">
        <v>4</v>
      </c>
      <c r="F101" s="61">
        <v>7</v>
      </c>
      <c r="G101" s="61">
        <v>6</v>
      </c>
      <c r="H101" s="61">
        <v>1</v>
      </c>
      <c r="I101" s="61">
        <v>0</v>
      </c>
      <c r="J101" s="61">
        <v>3</v>
      </c>
      <c r="K101" s="61">
        <v>2</v>
      </c>
      <c r="L101" s="18"/>
      <c r="M101" s="18">
        <v>91</v>
      </c>
      <c r="N101" s="61">
        <v>5</v>
      </c>
      <c r="O101" s="61">
        <v>4</v>
      </c>
      <c r="P101" s="61">
        <v>7</v>
      </c>
      <c r="Q101" s="61">
        <v>6</v>
      </c>
      <c r="R101" s="61">
        <v>3</v>
      </c>
      <c r="S101" s="61">
        <v>2</v>
      </c>
      <c r="T101" s="61">
        <v>1</v>
      </c>
      <c r="U101" s="61">
        <v>0</v>
      </c>
      <c r="V101" s="18"/>
      <c r="W101" t="s">
        <v>396</v>
      </c>
      <c r="X101" t="s">
        <v>200</v>
      </c>
      <c r="Y101" t="s">
        <v>338</v>
      </c>
      <c r="Z101" t="s">
        <v>200</v>
      </c>
      <c r="AA101" s="18"/>
      <c r="AB101" s="18"/>
    </row>
    <row r="102" spans="3:50">
      <c r="C102">
        <v>92</v>
      </c>
      <c r="D102">
        <v>5</v>
      </c>
      <c r="E102">
        <v>6</v>
      </c>
      <c r="F102">
        <v>3</v>
      </c>
      <c r="G102">
        <v>0</v>
      </c>
      <c r="H102">
        <v>1</v>
      </c>
      <c r="I102">
        <v>2</v>
      </c>
      <c r="J102">
        <v>7</v>
      </c>
      <c r="K102">
        <v>4</v>
      </c>
      <c r="M102">
        <v>92</v>
      </c>
      <c r="N102">
        <v>5</v>
      </c>
      <c r="O102">
        <v>6</v>
      </c>
      <c r="P102">
        <v>7</v>
      </c>
      <c r="Q102">
        <v>4</v>
      </c>
      <c r="R102">
        <v>1</v>
      </c>
      <c r="S102">
        <v>0</v>
      </c>
      <c r="T102">
        <v>3</v>
      </c>
      <c r="U102">
        <v>2</v>
      </c>
      <c r="W102" t="s">
        <v>336</v>
      </c>
      <c r="X102" t="s">
        <v>200</v>
      </c>
      <c r="Y102" t="s">
        <v>339</v>
      </c>
      <c r="Z102" t="s">
        <v>200</v>
      </c>
    </row>
    <row r="103" spans="3:50">
      <c r="C103">
        <v>93</v>
      </c>
      <c r="D103">
        <v>5</v>
      </c>
      <c r="E103">
        <v>6</v>
      </c>
      <c r="F103">
        <v>3</v>
      </c>
      <c r="G103">
        <v>4</v>
      </c>
      <c r="H103">
        <v>1</v>
      </c>
      <c r="I103">
        <v>2</v>
      </c>
      <c r="J103">
        <v>7</v>
      </c>
      <c r="K103">
        <v>0</v>
      </c>
      <c r="M103">
        <v>93</v>
      </c>
      <c r="N103">
        <v>5</v>
      </c>
      <c r="O103">
        <v>6</v>
      </c>
      <c r="P103">
        <v>7</v>
      </c>
      <c r="Q103">
        <v>4</v>
      </c>
      <c r="R103">
        <v>1</v>
      </c>
      <c r="S103">
        <v>2</v>
      </c>
      <c r="T103">
        <v>3</v>
      </c>
      <c r="U103">
        <v>0</v>
      </c>
      <c r="W103" t="s">
        <v>397</v>
      </c>
      <c r="X103" t="s">
        <v>200</v>
      </c>
      <c r="Y103" t="s">
        <v>340</v>
      </c>
      <c r="Z103" t="s">
        <v>200</v>
      </c>
    </row>
    <row r="104" spans="3:50">
      <c r="C104">
        <v>94</v>
      </c>
      <c r="D104">
        <v>5</v>
      </c>
      <c r="E104">
        <v>6</v>
      </c>
      <c r="F104">
        <v>7</v>
      </c>
      <c r="G104">
        <v>0</v>
      </c>
      <c r="H104">
        <v>1</v>
      </c>
      <c r="I104">
        <v>2</v>
      </c>
      <c r="J104">
        <v>3</v>
      </c>
      <c r="K104">
        <v>4</v>
      </c>
      <c r="M104">
        <v>94</v>
      </c>
      <c r="N104">
        <v>5</v>
      </c>
      <c r="O104">
        <v>6</v>
      </c>
      <c r="P104">
        <v>7</v>
      </c>
      <c r="Q104">
        <v>4</v>
      </c>
      <c r="R104">
        <v>3</v>
      </c>
      <c r="S104">
        <v>0</v>
      </c>
      <c r="T104">
        <v>1</v>
      </c>
      <c r="U104">
        <v>2</v>
      </c>
      <c r="W104" t="s">
        <v>398</v>
      </c>
      <c r="X104" t="s">
        <v>200</v>
      </c>
      <c r="Y104" t="s">
        <v>341</v>
      </c>
      <c r="Z104" t="s">
        <v>200</v>
      </c>
    </row>
    <row r="105" spans="3:50">
      <c r="C105">
        <v>95</v>
      </c>
      <c r="D105">
        <v>5</v>
      </c>
      <c r="E105">
        <v>6</v>
      </c>
      <c r="F105">
        <v>7</v>
      </c>
      <c r="G105">
        <v>4</v>
      </c>
      <c r="H105">
        <v>1</v>
      </c>
      <c r="I105">
        <v>2</v>
      </c>
      <c r="J105">
        <v>3</v>
      </c>
      <c r="K105">
        <v>0</v>
      </c>
      <c r="M105">
        <v>95</v>
      </c>
      <c r="N105">
        <v>5</v>
      </c>
      <c r="O105">
        <v>6</v>
      </c>
      <c r="P105">
        <v>7</v>
      </c>
      <c r="Q105">
        <v>4</v>
      </c>
      <c r="R105">
        <v>3</v>
      </c>
      <c r="S105">
        <v>2</v>
      </c>
      <c r="T105">
        <v>1</v>
      </c>
      <c r="U105">
        <v>0</v>
      </c>
      <c r="W105" t="s">
        <v>399</v>
      </c>
      <c r="X105" t="s">
        <v>200</v>
      </c>
      <c r="Y105" t="s">
        <v>342</v>
      </c>
      <c r="Z105" t="s">
        <v>200</v>
      </c>
    </row>
    <row r="106" spans="3:50">
      <c r="C106">
        <v>96</v>
      </c>
      <c r="D106">
        <v>6</v>
      </c>
      <c r="E106">
        <v>1</v>
      </c>
      <c r="F106">
        <v>0</v>
      </c>
      <c r="G106">
        <v>3</v>
      </c>
      <c r="H106">
        <v>2</v>
      </c>
      <c r="I106">
        <v>5</v>
      </c>
      <c r="J106">
        <v>4</v>
      </c>
      <c r="K106">
        <v>7</v>
      </c>
      <c r="M106">
        <v>96</v>
      </c>
      <c r="N106">
        <v>6</v>
      </c>
      <c r="O106">
        <v>1</v>
      </c>
      <c r="P106">
        <v>4</v>
      </c>
      <c r="Q106">
        <v>3</v>
      </c>
      <c r="R106">
        <v>0</v>
      </c>
      <c r="S106">
        <v>5</v>
      </c>
      <c r="T106">
        <v>2</v>
      </c>
      <c r="U106">
        <v>7</v>
      </c>
      <c r="W106" t="s">
        <v>341</v>
      </c>
      <c r="X106" t="s">
        <v>200</v>
      </c>
      <c r="Y106" t="s">
        <v>343</v>
      </c>
      <c r="Z106" t="s">
        <v>200</v>
      </c>
    </row>
    <row r="107" spans="3:50">
      <c r="C107">
        <v>97</v>
      </c>
      <c r="D107">
        <v>6</v>
      </c>
      <c r="E107">
        <v>1</v>
      </c>
      <c r="F107">
        <v>0</v>
      </c>
      <c r="G107">
        <v>7</v>
      </c>
      <c r="H107">
        <v>2</v>
      </c>
      <c r="I107">
        <v>5</v>
      </c>
      <c r="J107">
        <v>4</v>
      </c>
      <c r="K107">
        <v>3</v>
      </c>
      <c r="M107">
        <v>97</v>
      </c>
      <c r="N107">
        <v>6</v>
      </c>
      <c r="O107">
        <v>1</v>
      </c>
      <c r="P107">
        <v>4</v>
      </c>
      <c r="Q107">
        <v>3</v>
      </c>
      <c r="R107">
        <v>0</v>
      </c>
      <c r="S107">
        <v>7</v>
      </c>
      <c r="T107">
        <v>2</v>
      </c>
      <c r="U107">
        <v>5</v>
      </c>
      <c r="W107" t="s">
        <v>400</v>
      </c>
      <c r="X107" t="s">
        <v>200</v>
      </c>
      <c r="Y107" t="s">
        <v>344</v>
      </c>
      <c r="Z107" t="s">
        <v>200</v>
      </c>
    </row>
    <row r="108" spans="3:50">
      <c r="C108">
        <v>98</v>
      </c>
      <c r="D108">
        <v>6</v>
      </c>
      <c r="E108">
        <v>1</v>
      </c>
      <c r="F108">
        <v>4</v>
      </c>
      <c r="G108">
        <v>3</v>
      </c>
      <c r="H108">
        <v>2</v>
      </c>
      <c r="I108">
        <v>5</v>
      </c>
      <c r="J108">
        <v>0</v>
      </c>
      <c r="K108">
        <v>7</v>
      </c>
      <c r="M108">
        <v>98</v>
      </c>
      <c r="N108">
        <v>6</v>
      </c>
      <c r="O108">
        <v>1</v>
      </c>
      <c r="P108">
        <v>4</v>
      </c>
      <c r="Q108">
        <v>3</v>
      </c>
      <c r="R108">
        <v>2</v>
      </c>
      <c r="S108">
        <v>5</v>
      </c>
      <c r="T108">
        <v>0</v>
      </c>
      <c r="U108">
        <v>7</v>
      </c>
      <c r="W108" t="s">
        <v>401</v>
      </c>
      <c r="X108" t="s">
        <v>200</v>
      </c>
      <c r="Y108" t="s">
        <v>345</v>
      </c>
      <c r="Z108" t="s">
        <v>200</v>
      </c>
    </row>
    <row r="109" spans="3:50">
      <c r="C109">
        <v>99</v>
      </c>
      <c r="D109">
        <v>6</v>
      </c>
      <c r="E109">
        <v>1</v>
      </c>
      <c r="F109">
        <v>4</v>
      </c>
      <c r="G109">
        <v>7</v>
      </c>
      <c r="H109">
        <v>2</v>
      </c>
      <c r="I109">
        <v>5</v>
      </c>
      <c r="J109">
        <v>0</v>
      </c>
      <c r="K109">
        <v>3</v>
      </c>
      <c r="M109">
        <v>99</v>
      </c>
      <c r="N109">
        <v>6</v>
      </c>
      <c r="O109">
        <v>1</v>
      </c>
      <c r="P109">
        <v>4</v>
      </c>
      <c r="Q109">
        <v>3</v>
      </c>
      <c r="R109">
        <v>2</v>
      </c>
      <c r="S109">
        <v>7</v>
      </c>
      <c r="T109">
        <v>0</v>
      </c>
      <c r="U109">
        <v>5</v>
      </c>
      <c r="W109" t="s">
        <v>346</v>
      </c>
      <c r="X109" t="s">
        <v>200</v>
      </c>
      <c r="Y109" t="s">
        <v>346</v>
      </c>
      <c r="Z109" t="s">
        <v>200</v>
      </c>
    </row>
    <row r="110" spans="3:50">
      <c r="C110">
        <v>100</v>
      </c>
      <c r="D110">
        <v>6</v>
      </c>
      <c r="E110">
        <v>3</v>
      </c>
      <c r="F110">
        <v>0</v>
      </c>
      <c r="G110">
        <v>1</v>
      </c>
      <c r="H110">
        <v>2</v>
      </c>
      <c r="I110">
        <v>7</v>
      </c>
      <c r="J110">
        <v>4</v>
      </c>
      <c r="K110">
        <v>5</v>
      </c>
      <c r="M110">
        <v>100</v>
      </c>
      <c r="N110">
        <v>6</v>
      </c>
      <c r="O110">
        <v>3</v>
      </c>
      <c r="P110">
        <v>4</v>
      </c>
      <c r="Q110">
        <v>1</v>
      </c>
      <c r="R110">
        <v>0</v>
      </c>
      <c r="S110">
        <v>5</v>
      </c>
      <c r="T110">
        <v>2</v>
      </c>
      <c r="U110">
        <v>7</v>
      </c>
      <c r="W110" t="s">
        <v>402</v>
      </c>
      <c r="X110" t="s">
        <v>200</v>
      </c>
      <c r="Y110" t="s">
        <v>347</v>
      </c>
      <c r="Z110" t="s">
        <v>200</v>
      </c>
    </row>
    <row r="111" spans="3:50">
      <c r="C111">
        <v>101</v>
      </c>
      <c r="D111">
        <v>6</v>
      </c>
      <c r="E111">
        <v>3</v>
      </c>
      <c r="F111">
        <v>0</v>
      </c>
      <c r="G111">
        <v>5</v>
      </c>
      <c r="H111">
        <v>2</v>
      </c>
      <c r="I111">
        <v>7</v>
      </c>
      <c r="J111">
        <v>4</v>
      </c>
      <c r="K111">
        <v>1</v>
      </c>
      <c r="M111">
        <v>101</v>
      </c>
      <c r="N111">
        <v>6</v>
      </c>
      <c r="O111">
        <v>3</v>
      </c>
      <c r="P111">
        <v>4</v>
      </c>
      <c r="Q111">
        <v>1</v>
      </c>
      <c r="R111">
        <v>0</v>
      </c>
      <c r="S111">
        <v>7</v>
      </c>
      <c r="T111">
        <v>2</v>
      </c>
      <c r="U111">
        <v>5</v>
      </c>
      <c r="W111" t="s">
        <v>403</v>
      </c>
      <c r="X111" t="s">
        <v>200</v>
      </c>
      <c r="Y111" t="s">
        <v>348</v>
      </c>
      <c r="Z111" t="s">
        <v>200</v>
      </c>
    </row>
    <row r="112" spans="3:50">
      <c r="C112">
        <v>102</v>
      </c>
      <c r="D112">
        <v>6</v>
      </c>
      <c r="E112">
        <v>3</v>
      </c>
      <c r="F112">
        <v>4</v>
      </c>
      <c r="G112">
        <v>1</v>
      </c>
      <c r="H112">
        <v>2</v>
      </c>
      <c r="I112">
        <v>7</v>
      </c>
      <c r="J112">
        <v>0</v>
      </c>
      <c r="K112">
        <v>5</v>
      </c>
      <c r="M112">
        <v>102</v>
      </c>
      <c r="N112">
        <v>6</v>
      </c>
      <c r="O112">
        <v>3</v>
      </c>
      <c r="P112">
        <v>4</v>
      </c>
      <c r="Q112">
        <v>1</v>
      </c>
      <c r="R112">
        <v>2</v>
      </c>
      <c r="S112">
        <v>5</v>
      </c>
      <c r="T112">
        <v>0</v>
      </c>
      <c r="U112">
        <v>7</v>
      </c>
      <c r="W112" t="s">
        <v>404</v>
      </c>
      <c r="X112" t="s">
        <v>200</v>
      </c>
      <c r="Y112" t="s">
        <v>349</v>
      </c>
      <c r="Z112" t="s">
        <v>200</v>
      </c>
    </row>
    <row r="113" spans="3:26">
      <c r="C113">
        <v>103</v>
      </c>
      <c r="D113">
        <v>6</v>
      </c>
      <c r="E113">
        <v>3</v>
      </c>
      <c r="F113">
        <v>4</v>
      </c>
      <c r="G113">
        <v>5</v>
      </c>
      <c r="H113">
        <v>2</v>
      </c>
      <c r="I113">
        <v>7</v>
      </c>
      <c r="J113">
        <v>0</v>
      </c>
      <c r="K113">
        <v>1</v>
      </c>
      <c r="M113">
        <v>103</v>
      </c>
      <c r="N113">
        <v>6</v>
      </c>
      <c r="O113">
        <v>3</v>
      </c>
      <c r="P113">
        <v>4</v>
      </c>
      <c r="Q113">
        <v>1</v>
      </c>
      <c r="R113">
        <v>2</v>
      </c>
      <c r="S113">
        <v>7</v>
      </c>
      <c r="T113">
        <v>0</v>
      </c>
      <c r="U113">
        <v>5</v>
      </c>
      <c r="W113" t="s">
        <v>351</v>
      </c>
      <c r="X113" t="s">
        <v>200</v>
      </c>
      <c r="Y113" t="s">
        <v>350</v>
      </c>
      <c r="Z113" t="s">
        <v>200</v>
      </c>
    </row>
    <row r="114" spans="3:26">
      <c r="C114">
        <v>104</v>
      </c>
      <c r="D114">
        <v>6</v>
      </c>
      <c r="E114">
        <v>5</v>
      </c>
      <c r="F114">
        <v>0</v>
      </c>
      <c r="G114">
        <v>3</v>
      </c>
      <c r="H114">
        <v>2</v>
      </c>
      <c r="I114">
        <v>1</v>
      </c>
      <c r="J114">
        <v>4</v>
      </c>
      <c r="K114">
        <v>7</v>
      </c>
      <c r="M114">
        <v>104</v>
      </c>
      <c r="N114">
        <v>6</v>
      </c>
      <c r="O114">
        <v>5</v>
      </c>
      <c r="P114">
        <v>4</v>
      </c>
      <c r="Q114">
        <v>7</v>
      </c>
      <c r="R114">
        <v>0</v>
      </c>
      <c r="S114">
        <v>1</v>
      </c>
      <c r="T114">
        <v>2</v>
      </c>
      <c r="U114">
        <v>3</v>
      </c>
      <c r="W114" t="s">
        <v>405</v>
      </c>
      <c r="X114" t="s">
        <v>200</v>
      </c>
      <c r="Y114" t="s">
        <v>351</v>
      </c>
      <c r="Z114" t="s">
        <v>200</v>
      </c>
    </row>
    <row r="115" spans="3:26">
      <c r="C115">
        <v>105</v>
      </c>
      <c r="D115">
        <v>6</v>
      </c>
      <c r="E115">
        <v>5</v>
      </c>
      <c r="F115">
        <v>0</v>
      </c>
      <c r="G115">
        <v>7</v>
      </c>
      <c r="H115">
        <v>2</v>
      </c>
      <c r="I115">
        <v>1</v>
      </c>
      <c r="J115">
        <v>4</v>
      </c>
      <c r="K115">
        <v>3</v>
      </c>
      <c r="M115">
        <v>105</v>
      </c>
      <c r="N115">
        <v>6</v>
      </c>
      <c r="O115">
        <v>5</v>
      </c>
      <c r="P115">
        <v>4</v>
      </c>
      <c r="Q115">
        <v>7</v>
      </c>
      <c r="R115">
        <v>0</v>
      </c>
      <c r="S115">
        <v>3</v>
      </c>
      <c r="T115">
        <v>2</v>
      </c>
      <c r="U115">
        <v>1</v>
      </c>
      <c r="W115" t="s">
        <v>406</v>
      </c>
      <c r="X115" t="s">
        <v>200</v>
      </c>
      <c r="Y115" t="s">
        <v>352</v>
      </c>
      <c r="Z115" t="s">
        <v>200</v>
      </c>
    </row>
    <row r="116" spans="3:26">
      <c r="C116">
        <v>106</v>
      </c>
      <c r="D116">
        <v>6</v>
      </c>
      <c r="E116">
        <v>5</v>
      </c>
      <c r="F116">
        <v>4</v>
      </c>
      <c r="G116">
        <v>3</v>
      </c>
      <c r="H116">
        <v>2</v>
      </c>
      <c r="I116">
        <v>1</v>
      </c>
      <c r="J116">
        <v>0</v>
      </c>
      <c r="K116">
        <v>7</v>
      </c>
      <c r="M116">
        <v>106</v>
      </c>
      <c r="N116">
        <v>6</v>
      </c>
      <c r="O116">
        <v>5</v>
      </c>
      <c r="P116">
        <v>4</v>
      </c>
      <c r="Q116">
        <v>7</v>
      </c>
      <c r="R116">
        <v>2</v>
      </c>
      <c r="S116">
        <v>1</v>
      </c>
      <c r="T116">
        <v>0</v>
      </c>
      <c r="U116">
        <v>3</v>
      </c>
      <c r="W116" t="s">
        <v>407</v>
      </c>
      <c r="X116" t="s">
        <v>200</v>
      </c>
      <c r="Y116" t="s">
        <v>353</v>
      </c>
      <c r="Z116" t="s">
        <v>200</v>
      </c>
    </row>
    <row r="117" spans="3:26">
      <c r="C117">
        <v>107</v>
      </c>
      <c r="D117">
        <v>6</v>
      </c>
      <c r="E117">
        <v>5</v>
      </c>
      <c r="F117">
        <v>4</v>
      </c>
      <c r="G117">
        <v>7</v>
      </c>
      <c r="H117">
        <v>2</v>
      </c>
      <c r="I117">
        <v>1</v>
      </c>
      <c r="J117">
        <v>0</v>
      </c>
      <c r="K117">
        <v>3</v>
      </c>
      <c r="M117">
        <v>107</v>
      </c>
      <c r="N117">
        <v>6</v>
      </c>
      <c r="O117">
        <v>5</v>
      </c>
      <c r="P117">
        <v>4</v>
      </c>
      <c r="Q117">
        <v>7</v>
      </c>
      <c r="R117">
        <v>2</v>
      </c>
      <c r="S117">
        <v>3</v>
      </c>
      <c r="T117">
        <v>0</v>
      </c>
      <c r="U117">
        <v>1</v>
      </c>
      <c r="W117" t="s">
        <v>408</v>
      </c>
      <c r="X117" t="s">
        <v>200</v>
      </c>
      <c r="Y117" t="s">
        <v>354</v>
      </c>
      <c r="Z117" t="s">
        <v>200</v>
      </c>
    </row>
    <row r="118" spans="3:26">
      <c r="C118">
        <v>108</v>
      </c>
      <c r="D118">
        <v>6</v>
      </c>
      <c r="E118">
        <v>7</v>
      </c>
      <c r="F118">
        <v>0</v>
      </c>
      <c r="G118">
        <v>1</v>
      </c>
      <c r="H118">
        <v>2</v>
      </c>
      <c r="I118">
        <v>3</v>
      </c>
      <c r="J118">
        <v>4</v>
      </c>
      <c r="K118">
        <v>5</v>
      </c>
      <c r="M118">
        <v>108</v>
      </c>
      <c r="N118">
        <v>6</v>
      </c>
      <c r="O118">
        <v>7</v>
      </c>
      <c r="P118">
        <v>4</v>
      </c>
      <c r="Q118">
        <v>5</v>
      </c>
      <c r="R118">
        <v>0</v>
      </c>
      <c r="S118">
        <v>1</v>
      </c>
      <c r="T118">
        <v>2</v>
      </c>
      <c r="U118">
        <v>3</v>
      </c>
      <c r="W118" t="s">
        <v>354</v>
      </c>
      <c r="X118" t="s">
        <v>200</v>
      </c>
      <c r="Y118" t="s">
        <v>355</v>
      </c>
      <c r="Z118" t="s">
        <v>200</v>
      </c>
    </row>
    <row r="119" spans="3:26">
      <c r="C119">
        <v>109</v>
      </c>
      <c r="D119">
        <v>6</v>
      </c>
      <c r="E119">
        <v>7</v>
      </c>
      <c r="F119">
        <v>0</v>
      </c>
      <c r="G119">
        <v>5</v>
      </c>
      <c r="H119">
        <v>2</v>
      </c>
      <c r="I119">
        <v>3</v>
      </c>
      <c r="J119">
        <v>4</v>
      </c>
      <c r="K119">
        <v>1</v>
      </c>
      <c r="M119">
        <v>109</v>
      </c>
      <c r="N119">
        <v>6</v>
      </c>
      <c r="O119">
        <v>7</v>
      </c>
      <c r="P119">
        <v>4</v>
      </c>
      <c r="Q119">
        <v>5</v>
      </c>
      <c r="R119">
        <v>0</v>
      </c>
      <c r="S119">
        <v>3</v>
      </c>
      <c r="T119">
        <v>2</v>
      </c>
      <c r="U119">
        <v>1</v>
      </c>
      <c r="W119" t="s">
        <v>409</v>
      </c>
      <c r="X119" t="s">
        <v>200</v>
      </c>
      <c r="Y119" t="s">
        <v>356</v>
      </c>
      <c r="Z119" t="s">
        <v>200</v>
      </c>
    </row>
    <row r="120" spans="3:26">
      <c r="C120">
        <v>110</v>
      </c>
      <c r="D120">
        <v>6</v>
      </c>
      <c r="E120">
        <v>7</v>
      </c>
      <c r="F120">
        <v>4</v>
      </c>
      <c r="G120">
        <v>1</v>
      </c>
      <c r="H120">
        <v>2</v>
      </c>
      <c r="I120">
        <v>3</v>
      </c>
      <c r="J120">
        <v>0</v>
      </c>
      <c r="K120">
        <v>5</v>
      </c>
      <c r="M120">
        <v>110</v>
      </c>
      <c r="N120">
        <v>6</v>
      </c>
      <c r="O120">
        <v>7</v>
      </c>
      <c r="P120">
        <v>4</v>
      </c>
      <c r="Q120">
        <v>5</v>
      </c>
      <c r="R120">
        <v>2</v>
      </c>
      <c r="S120">
        <v>1</v>
      </c>
      <c r="T120">
        <v>0</v>
      </c>
      <c r="U120">
        <v>3</v>
      </c>
      <c r="W120" t="s">
        <v>410</v>
      </c>
      <c r="X120" t="s">
        <v>200</v>
      </c>
      <c r="Y120" t="s">
        <v>357</v>
      </c>
      <c r="Z120" t="s">
        <v>200</v>
      </c>
    </row>
    <row r="121" spans="3:26">
      <c r="C121">
        <v>111</v>
      </c>
      <c r="D121">
        <v>6</v>
      </c>
      <c r="E121">
        <v>7</v>
      </c>
      <c r="F121">
        <v>4</v>
      </c>
      <c r="G121">
        <v>5</v>
      </c>
      <c r="H121">
        <v>2</v>
      </c>
      <c r="I121">
        <v>3</v>
      </c>
      <c r="J121">
        <v>0</v>
      </c>
      <c r="K121">
        <v>1</v>
      </c>
      <c r="M121">
        <v>111</v>
      </c>
      <c r="N121">
        <v>6</v>
      </c>
      <c r="O121">
        <v>7</v>
      </c>
      <c r="P121">
        <v>4</v>
      </c>
      <c r="Q121">
        <v>5</v>
      </c>
      <c r="R121">
        <v>2</v>
      </c>
      <c r="S121">
        <v>3</v>
      </c>
      <c r="T121">
        <v>0</v>
      </c>
      <c r="U121">
        <v>1</v>
      </c>
      <c r="W121" t="s">
        <v>411</v>
      </c>
      <c r="X121" t="s">
        <v>200</v>
      </c>
      <c r="Y121" t="s">
        <v>358</v>
      </c>
      <c r="Z121" t="s">
        <v>200</v>
      </c>
    </row>
    <row r="122" spans="3:26">
      <c r="C122">
        <v>112</v>
      </c>
      <c r="D122">
        <v>7</v>
      </c>
      <c r="E122">
        <v>0</v>
      </c>
      <c r="F122">
        <v>1</v>
      </c>
      <c r="G122">
        <v>2</v>
      </c>
      <c r="H122">
        <v>3</v>
      </c>
      <c r="I122">
        <v>4</v>
      </c>
      <c r="J122">
        <v>5</v>
      </c>
      <c r="K122">
        <v>6</v>
      </c>
      <c r="M122">
        <v>112</v>
      </c>
      <c r="N122">
        <v>7</v>
      </c>
      <c r="O122">
        <v>0</v>
      </c>
      <c r="P122">
        <v>5</v>
      </c>
      <c r="Q122">
        <v>2</v>
      </c>
      <c r="R122">
        <v>1</v>
      </c>
      <c r="S122">
        <v>4</v>
      </c>
      <c r="T122">
        <v>3</v>
      </c>
      <c r="U122">
        <v>6</v>
      </c>
      <c r="W122" t="s">
        <v>359</v>
      </c>
      <c r="X122" t="s">
        <v>200</v>
      </c>
      <c r="Y122" t="s">
        <v>359</v>
      </c>
      <c r="Z122" t="s">
        <v>200</v>
      </c>
    </row>
    <row r="123" spans="3:26">
      <c r="C123">
        <v>113</v>
      </c>
      <c r="D123">
        <v>7</v>
      </c>
      <c r="E123">
        <v>0</v>
      </c>
      <c r="F123">
        <v>1</v>
      </c>
      <c r="G123">
        <v>6</v>
      </c>
      <c r="H123">
        <v>3</v>
      </c>
      <c r="I123">
        <v>4</v>
      </c>
      <c r="J123">
        <v>5</v>
      </c>
      <c r="K123">
        <v>2</v>
      </c>
      <c r="M123">
        <v>113</v>
      </c>
      <c r="N123">
        <v>7</v>
      </c>
      <c r="O123">
        <v>0</v>
      </c>
      <c r="P123">
        <v>5</v>
      </c>
      <c r="Q123">
        <v>2</v>
      </c>
      <c r="R123">
        <v>1</v>
      </c>
      <c r="S123">
        <v>6</v>
      </c>
      <c r="T123">
        <v>3</v>
      </c>
      <c r="U123">
        <v>4</v>
      </c>
      <c r="W123" t="s">
        <v>412</v>
      </c>
      <c r="X123" t="s">
        <v>200</v>
      </c>
      <c r="Y123" t="s">
        <v>360</v>
      </c>
      <c r="Z123" t="s">
        <v>200</v>
      </c>
    </row>
    <row r="124" spans="3:26">
      <c r="C124">
        <v>114</v>
      </c>
      <c r="D124">
        <v>7</v>
      </c>
      <c r="E124">
        <v>0</v>
      </c>
      <c r="F124">
        <v>5</v>
      </c>
      <c r="G124">
        <v>2</v>
      </c>
      <c r="H124">
        <v>3</v>
      </c>
      <c r="I124">
        <v>4</v>
      </c>
      <c r="J124">
        <v>1</v>
      </c>
      <c r="K124">
        <v>6</v>
      </c>
      <c r="M124">
        <v>114</v>
      </c>
      <c r="N124">
        <v>7</v>
      </c>
      <c r="O124">
        <v>0</v>
      </c>
      <c r="P124">
        <v>5</v>
      </c>
      <c r="Q124">
        <v>2</v>
      </c>
      <c r="R124">
        <v>3</v>
      </c>
      <c r="S124">
        <v>4</v>
      </c>
      <c r="T124">
        <v>1</v>
      </c>
      <c r="U124">
        <v>6</v>
      </c>
      <c r="W124" t="s">
        <v>413</v>
      </c>
      <c r="X124" t="s">
        <v>200</v>
      </c>
      <c r="Y124" t="s">
        <v>361</v>
      </c>
      <c r="Z124" t="s">
        <v>200</v>
      </c>
    </row>
    <row r="125" spans="3:26">
      <c r="C125">
        <v>115</v>
      </c>
      <c r="D125">
        <v>7</v>
      </c>
      <c r="E125">
        <v>0</v>
      </c>
      <c r="F125">
        <v>5</v>
      </c>
      <c r="G125">
        <v>6</v>
      </c>
      <c r="H125">
        <v>3</v>
      </c>
      <c r="I125">
        <v>4</v>
      </c>
      <c r="J125">
        <v>1</v>
      </c>
      <c r="K125">
        <v>2</v>
      </c>
      <c r="M125">
        <v>115</v>
      </c>
      <c r="N125">
        <v>7</v>
      </c>
      <c r="O125">
        <v>0</v>
      </c>
      <c r="P125">
        <v>5</v>
      </c>
      <c r="Q125">
        <v>2</v>
      </c>
      <c r="R125">
        <v>3</v>
      </c>
      <c r="S125">
        <v>6</v>
      </c>
      <c r="T125">
        <v>1</v>
      </c>
      <c r="U125">
        <v>4</v>
      </c>
      <c r="W125" t="s">
        <v>362</v>
      </c>
      <c r="X125" t="s">
        <v>200</v>
      </c>
      <c r="Y125" t="s">
        <v>362</v>
      </c>
      <c r="Z125" t="s">
        <v>200</v>
      </c>
    </row>
    <row r="126" spans="3:26">
      <c r="C126">
        <v>116</v>
      </c>
      <c r="D126">
        <v>7</v>
      </c>
      <c r="E126">
        <v>2</v>
      </c>
      <c r="F126">
        <v>1</v>
      </c>
      <c r="G126">
        <v>0</v>
      </c>
      <c r="H126">
        <v>3</v>
      </c>
      <c r="I126">
        <v>6</v>
      </c>
      <c r="J126">
        <v>5</v>
      </c>
      <c r="K126">
        <v>4</v>
      </c>
      <c r="M126">
        <v>116</v>
      </c>
      <c r="N126">
        <v>7</v>
      </c>
      <c r="O126">
        <v>2</v>
      </c>
      <c r="P126">
        <v>5</v>
      </c>
      <c r="Q126">
        <v>0</v>
      </c>
      <c r="R126">
        <v>1</v>
      </c>
      <c r="S126">
        <v>4</v>
      </c>
      <c r="T126">
        <v>3</v>
      </c>
      <c r="U126">
        <v>6</v>
      </c>
      <c r="W126" t="s">
        <v>414</v>
      </c>
      <c r="X126" t="s">
        <v>200</v>
      </c>
      <c r="Y126" t="s">
        <v>363</v>
      </c>
      <c r="Z126" t="s">
        <v>200</v>
      </c>
    </row>
    <row r="127" spans="3:26">
      <c r="C127">
        <v>117</v>
      </c>
      <c r="D127">
        <v>7</v>
      </c>
      <c r="E127">
        <v>2</v>
      </c>
      <c r="F127">
        <v>1</v>
      </c>
      <c r="G127">
        <v>4</v>
      </c>
      <c r="H127">
        <v>3</v>
      </c>
      <c r="I127">
        <v>6</v>
      </c>
      <c r="J127">
        <v>5</v>
      </c>
      <c r="K127">
        <v>0</v>
      </c>
      <c r="M127">
        <v>117</v>
      </c>
      <c r="N127">
        <v>7</v>
      </c>
      <c r="O127">
        <v>2</v>
      </c>
      <c r="P127">
        <v>5</v>
      </c>
      <c r="Q127">
        <v>0</v>
      </c>
      <c r="R127">
        <v>1</v>
      </c>
      <c r="S127">
        <v>6</v>
      </c>
      <c r="T127">
        <v>3</v>
      </c>
      <c r="U127">
        <v>4</v>
      </c>
      <c r="W127" t="s">
        <v>415</v>
      </c>
      <c r="X127" t="s">
        <v>200</v>
      </c>
      <c r="Y127" t="s">
        <v>364</v>
      </c>
      <c r="Z127" t="s">
        <v>200</v>
      </c>
    </row>
    <row r="128" spans="3:26">
      <c r="C128">
        <v>118</v>
      </c>
      <c r="D128">
        <v>7</v>
      </c>
      <c r="E128">
        <v>2</v>
      </c>
      <c r="F128">
        <v>5</v>
      </c>
      <c r="G128">
        <v>0</v>
      </c>
      <c r="H128">
        <v>3</v>
      </c>
      <c r="I128">
        <v>6</v>
      </c>
      <c r="J128">
        <v>1</v>
      </c>
      <c r="K128">
        <v>4</v>
      </c>
      <c r="M128">
        <v>118</v>
      </c>
      <c r="N128">
        <v>7</v>
      </c>
      <c r="O128">
        <v>2</v>
      </c>
      <c r="P128">
        <v>5</v>
      </c>
      <c r="Q128">
        <v>0</v>
      </c>
      <c r="R128">
        <v>3</v>
      </c>
      <c r="S128">
        <v>4</v>
      </c>
      <c r="T128">
        <v>1</v>
      </c>
      <c r="U128">
        <v>6</v>
      </c>
      <c r="W128" t="s">
        <v>416</v>
      </c>
      <c r="X128" t="s">
        <v>200</v>
      </c>
      <c r="Y128" t="s">
        <v>365</v>
      </c>
      <c r="Z128" t="s">
        <v>200</v>
      </c>
    </row>
    <row r="129" spans="3:26">
      <c r="C129">
        <v>119</v>
      </c>
      <c r="D129">
        <v>7</v>
      </c>
      <c r="E129">
        <v>2</v>
      </c>
      <c r="F129">
        <v>5</v>
      </c>
      <c r="G129">
        <v>4</v>
      </c>
      <c r="H129">
        <v>3</v>
      </c>
      <c r="I129">
        <v>6</v>
      </c>
      <c r="J129">
        <v>1</v>
      </c>
      <c r="K129">
        <v>0</v>
      </c>
      <c r="M129">
        <v>119</v>
      </c>
      <c r="N129">
        <v>7</v>
      </c>
      <c r="O129">
        <v>2</v>
      </c>
      <c r="P129">
        <v>5</v>
      </c>
      <c r="Q129">
        <v>0</v>
      </c>
      <c r="R129">
        <v>3</v>
      </c>
      <c r="S129">
        <v>6</v>
      </c>
      <c r="T129">
        <v>1</v>
      </c>
      <c r="U129">
        <v>4</v>
      </c>
      <c r="W129" t="s">
        <v>367</v>
      </c>
      <c r="X129" t="s">
        <v>200</v>
      </c>
      <c r="Y129" t="s">
        <v>366</v>
      </c>
      <c r="Z129" t="s">
        <v>200</v>
      </c>
    </row>
    <row r="130" spans="3:26">
      <c r="C130">
        <v>120</v>
      </c>
      <c r="D130">
        <v>7</v>
      </c>
      <c r="E130">
        <v>4</v>
      </c>
      <c r="F130">
        <v>1</v>
      </c>
      <c r="G130">
        <v>2</v>
      </c>
      <c r="H130">
        <v>3</v>
      </c>
      <c r="I130">
        <v>0</v>
      </c>
      <c r="J130">
        <v>5</v>
      </c>
      <c r="K130">
        <v>6</v>
      </c>
      <c r="M130">
        <v>120</v>
      </c>
      <c r="N130">
        <v>7</v>
      </c>
      <c r="O130">
        <v>4</v>
      </c>
      <c r="P130">
        <v>5</v>
      </c>
      <c r="Q130">
        <v>6</v>
      </c>
      <c r="R130">
        <v>1</v>
      </c>
      <c r="S130">
        <v>0</v>
      </c>
      <c r="T130">
        <v>3</v>
      </c>
      <c r="U130">
        <v>2</v>
      </c>
      <c r="W130" t="s">
        <v>417</v>
      </c>
      <c r="X130" t="s">
        <v>200</v>
      </c>
      <c r="Y130" t="s">
        <v>367</v>
      </c>
      <c r="Z130" t="s">
        <v>200</v>
      </c>
    </row>
    <row r="131" spans="3:26">
      <c r="C131">
        <v>121</v>
      </c>
      <c r="D131">
        <v>7</v>
      </c>
      <c r="E131">
        <v>4</v>
      </c>
      <c r="F131">
        <v>1</v>
      </c>
      <c r="G131">
        <v>6</v>
      </c>
      <c r="H131">
        <v>3</v>
      </c>
      <c r="I131">
        <v>0</v>
      </c>
      <c r="J131">
        <v>5</v>
      </c>
      <c r="K131">
        <v>2</v>
      </c>
      <c r="M131">
        <v>121</v>
      </c>
      <c r="N131">
        <v>7</v>
      </c>
      <c r="O131">
        <v>4</v>
      </c>
      <c r="P131">
        <v>5</v>
      </c>
      <c r="Q131">
        <v>6</v>
      </c>
      <c r="R131">
        <v>1</v>
      </c>
      <c r="S131">
        <v>2</v>
      </c>
      <c r="T131">
        <v>3</v>
      </c>
      <c r="U131">
        <v>0</v>
      </c>
      <c r="W131" t="s">
        <v>418</v>
      </c>
      <c r="X131" t="s">
        <v>200</v>
      </c>
      <c r="Y131" t="s">
        <v>368</v>
      </c>
      <c r="Z131" t="s">
        <v>200</v>
      </c>
    </row>
    <row r="132" spans="3:26">
      <c r="C132">
        <v>122</v>
      </c>
      <c r="D132">
        <v>7</v>
      </c>
      <c r="E132">
        <v>4</v>
      </c>
      <c r="F132">
        <v>5</v>
      </c>
      <c r="G132">
        <v>2</v>
      </c>
      <c r="H132">
        <v>3</v>
      </c>
      <c r="I132">
        <v>0</v>
      </c>
      <c r="J132">
        <v>1</v>
      </c>
      <c r="K132">
        <v>6</v>
      </c>
      <c r="M132">
        <v>122</v>
      </c>
      <c r="N132">
        <v>7</v>
      </c>
      <c r="O132">
        <v>4</v>
      </c>
      <c r="P132">
        <v>5</v>
      </c>
      <c r="Q132">
        <v>6</v>
      </c>
      <c r="R132">
        <v>3</v>
      </c>
      <c r="S132">
        <v>0</v>
      </c>
      <c r="T132">
        <v>1</v>
      </c>
      <c r="U132">
        <v>2</v>
      </c>
      <c r="W132" t="s">
        <v>419</v>
      </c>
      <c r="X132" t="s">
        <v>200</v>
      </c>
      <c r="Y132" t="s">
        <v>369</v>
      </c>
      <c r="Z132" t="s">
        <v>200</v>
      </c>
    </row>
    <row r="133" spans="3:26">
      <c r="C133">
        <v>123</v>
      </c>
      <c r="D133">
        <v>7</v>
      </c>
      <c r="E133">
        <v>4</v>
      </c>
      <c r="F133">
        <v>5</v>
      </c>
      <c r="G133">
        <v>6</v>
      </c>
      <c r="H133">
        <v>3</v>
      </c>
      <c r="I133">
        <v>0</v>
      </c>
      <c r="J133">
        <v>1</v>
      </c>
      <c r="K133">
        <v>2</v>
      </c>
      <c r="M133">
        <v>123</v>
      </c>
      <c r="N133">
        <v>7</v>
      </c>
      <c r="O133">
        <v>4</v>
      </c>
      <c r="P133">
        <v>5</v>
      </c>
      <c r="Q133">
        <v>6</v>
      </c>
      <c r="R133">
        <v>3</v>
      </c>
      <c r="S133">
        <v>2</v>
      </c>
      <c r="T133">
        <v>1</v>
      </c>
      <c r="U133">
        <v>0</v>
      </c>
      <c r="W133" t="s">
        <v>420</v>
      </c>
      <c r="X133" t="s">
        <v>200</v>
      </c>
      <c r="Y133" t="s">
        <v>370</v>
      </c>
      <c r="Z133" t="s">
        <v>200</v>
      </c>
    </row>
    <row r="134" spans="3:26">
      <c r="C134">
        <v>124</v>
      </c>
      <c r="D134">
        <v>7</v>
      </c>
      <c r="E134">
        <v>6</v>
      </c>
      <c r="F134">
        <v>1</v>
      </c>
      <c r="G134">
        <v>0</v>
      </c>
      <c r="H134">
        <v>3</v>
      </c>
      <c r="I134">
        <v>2</v>
      </c>
      <c r="J134">
        <v>5</v>
      </c>
      <c r="K134">
        <v>4</v>
      </c>
      <c r="M134">
        <v>124</v>
      </c>
      <c r="N134">
        <v>7</v>
      </c>
      <c r="O134">
        <v>6</v>
      </c>
      <c r="P134">
        <v>5</v>
      </c>
      <c r="Q134">
        <v>4</v>
      </c>
      <c r="R134">
        <v>1</v>
      </c>
      <c r="S134">
        <v>0</v>
      </c>
      <c r="T134">
        <v>3</v>
      </c>
      <c r="U134">
        <v>2</v>
      </c>
      <c r="W134" t="s">
        <v>370</v>
      </c>
      <c r="X134" t="s">
        <v>200</v>
      </c>
      <c r="Y134" t="s">
        <v>371</v>
      </c>
      <c r="Z134" t="s">
        <v>200</v>
      </c>
    </row>
    <row r="135" spans="3:26">
      <c r="C135">
        <v>125</v>
      </c>
      <c r="D135">
        <v>7</v>
      </c>
      <c r="E135">
        <v>6</v>
      </c>
      <c r="F135">
        <v>1</v>
      </c>
      <c r="G135">
        <v>4</v>
      </c>
      <c r="H135">
        <v>3</v>
      </c>
      <c r="I135">
        <v>2</v>
      </c>
      <c r="J135">
        <v>5</v>
      </c>
      <c r="K135">
        <v>0</v>
      </c>
      <c r="M135">
        <v>125</v>
      </c>
      <c r="N135">
        <v>7</v>
      </c>
      <c r="O135">
        <v>6</v>
      </c>
      <c r="P135">
        <v>5</v>
      </c>
      <c r="Q135">
        <v>4</v>
      </c>
      <c r="R135">
        <v>1</v>
      </c>
      <c r="S135">
        <v>2</v>
      </c>
      <c r="T135">
        <v>3</v>
      </c>
      <c r="U135">
        <v>0</v>
      </c>
      <c r="W135" t="s">
        <v>421</v>
      </c>
      <c r="X135" t="s">
        <v>200</v>
      </c>
      <c r="Y135" t="s">
        <v>372</v>
      </c>
      <c r="Z135" t="s">
        <v>200</v>
      </c>
    </row>
    <row r="136" spans="3:26">
      <c r="C136">
        <v>126</v>
      </c>
      <c r="D136">
        <v>7</v>
      </c>
      <c r="E136">
        <v>6</v>
      </c>
      <c r="F136">
        <v>5</v>
      </c>
      <c r="G136">
        <v>0</v>
      </c>
      <c r="H136">
        <v>3</v>
      </c>
      <c r="I136">
        <v>2</v>
      </c>
      <c r="J136">
        <v>1</v>
      </c>
      <c r="K136">
        <v>4</v>
      </c>
      <c r="M136">
        <v>126</v>
      </c>
      <c r="N136">
        <v>7</v>
      </c>
      <c r="O136">
        <v>6</v>
      </c>
      <c r="P136">
        <v>5</v>
      </c>
      <c r="Q136">
        <v>4</v>
      </c>
      <c r="R136">
        <v>3</v>
      </c>
      <c r="S136">
        <v>0</v>
      </c>
      <c r="T136">
        <v>1</v>
      </c>
      <c r="U136">
        <v>2</v>
      </c>
      <c r="W136" t="s">
        <v>422</v>
      </c>
      <c r="X136" t="s">
        <v>200</v>
      </c>
      <c r="Y136" t="s">
        <v>373</v>
      </c>
      <c r="Z136" t="s">
        <v>200</v>
      </c>
    </row>
    <row r="137" spans="3:26">
      <c r="C137">
        <v>127</v>
      </c>
      <c r="D137">
        <v>7</v>
      </c>
      <c r="E137">
        <v>6</v>
      </c>
      <c r="F137">
        <v>5</v>
      </c>
      <c r="G137">
        <v>4</v>
      </c>
      <c r="H137">
        <v>3</v>
      </c>
      <c r="I137">
        <v>2</v>
      </c>
      <c r="J137">
        <v>1</v>
      </c>
      <c r="K137">
        <v>0</v>
      </c>
      <c r="M137">
        <v>127</v>
      </c>
      <c r="N137">
        <v>7</v>
      </c>
      <c r="O137">
        <v>6</v>
      </c>
      <c r="P137">
        <v>5</v>
      </c>
      <c r="Q137">
        <v>4</v>
      </c>
      <c r="R137">
        <v>3</v>
      </c>
      <c r="S137">
        <v>2</v>
      </c>
      <c r="T137">
        <v>1</v>
      </c>
      <c r="U137">
        <v>0</v>
      </c>
      <c r="W137" t="s">
        <v>423</v>
      </c>
      <c r="X137" t="s">
        <v>200</v>
      </c>
      <c r="Y137" t="s">
        <v>374</v>
      </c>
      <c r="Z137" t="s">
        <v>200</v>
      </c>
    </row>
    <row r="138" spans="3:26">
      <c r="W138" t="s">
        <v>375</v>
      </c>
      <c r="X138" t="s">
        <v>200</v>
      </c>
      <c r="Y138" t="s">
        <v>375</v>
      </c>
      <c r="Z138" t="s">
        <v>200</v>
      </c>
    </row>
  </sheetData>
  <mergeCells count="3">
    <mergeCell ref="C9:K9"/>
    <mergeCell ref="M9:U9"/>
    <mergeCell ref="C2:U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U129"/>
  <sheetViews>
    <sheetView tabSelected="1" zoomScale="70" zoomScaleNormal="70" workbookViewId="0">
      <selection activeCell="E2" sqref="E2:E129"/>
    </sheetView>
  </sheetViews>
  <sheetFormatPr defaultRowHeight="15"/>
  <cols>
    <col min="1" max="1" width="9.140625" style="72"/>
    <col min="2" max="2" width="14.5703125" style="72" bestFit="1" customWidth="1"/>
    <col min="3" max="3" width="17" style="72" bestFit="1" customWidth="1"/>
    <col min="4" max="33" width="4.7109375" style="72" customWidth="1"/>
    <col min="34" max="34" width="14.5703125" style="72" bestFit="1" customWidth="1"/>
    <col min="35" max="45" width="4.7109375" style="72" customWidth="1"/>
    <col min="46" max="46" width="14.5703125" style="72" bestFit="1" customWidth="1"/>
    <col min="47" max="16384" width="9.140625" style="72"/>
  </cols>
  <sheetData>
    <row r="1" spans="2:47">
      <c r="B1" s="77" t="s">
        <v>197</v>
      </c>
      <c r="C1" s="77" t="s">
        <v>198</v>
      </c>
      <c r="D1" s="77"/>
      <c r="E1" s="77"/>
    </row>
    <row r="2" spans="2:47">
      <c r="B2" s="73" t="s">
        <v>199</v>
      </c>
      <c r="C2" s="73" t="s">
        <v>199</v>
      </c>
      <c r="D2" s="78">
        <f t="array" ref="D2:D129">IF(ISNA(MATCH(B2:B129,C2:C129,0)),"",MATCH(B2:B129,C2:C129,0))</f>
        <v>1</v>
      </c>
      <c r="E2" s="78">
        <f t="array" ref="E2:E129">IF(ISNA(MATCH(C2:C129,B2:B129,0)),"",MATCH(C2:C129,B2:B129,0))</f>
        <v>1</v>
      </c>
      <c r="G2" s="67">
        <f t="array" ref="G2:N129">IF(B2:B129="","",VALUE(MID(B2:B129,2*(COLUMN()-COLUMN(G2))+2,1)))</f>
        <v>0</v>
      </c>
      <c r="H2" s="68">
        <v>1</v>
      </c>
      <c r="I2" s="68">
        <v>2</v>
      </c>
      <c r="J2" s="68">
        <v>3</v>
      </c>
      <c r="K2" s="68">
        <v>4</v>
      </c>
      <c r="L2" s="68">
        <v>5</v>
      </c>
      <c r="M2" s="68">
        <v>6</v>
      </c>
      <c r="N2" s="70">
        <v>7</v>
      </c>
      <c r="P2" s="67">
        <f t="array" ref="P2:W129">IF(C2:C129="","",VALUE(MID(C2:C129,2*(COLUMN()-COLUMN(P2))+2,1)))</f>
        <v>0</v>
      </c>
      <c r="Q2" s="68">
        <v>1</v>
      </c>
      <c r="R2" s="68">
        <v>2</v>
      </c>
      <c r="S2" s="68">
        <v>3</v>
      </c>
      <c r="T2" s="68">
        <v>4</v>
      </c>
      <c r="U2" s="68">
        <v>5</v>
      </c>
      <c r="V2" s="68">
        <v>6</v>
      </c>
      <c r="W2" s="70">
        <v>7</v>
      </c>
      <c r="Y2" s="72">
        <v>0</v>
      </c>
      <c r="Z2" s="75">
        <f t="array" ref="Z2:AG2">INDEX(G$2:N$129,Y2+1,COLUMN()-COLUMN(Z2)+1)</f>
        <v>0</v>
      </c>
      <c r="AA2" s="76">
        <v>1</v>
      </c>
      <c r="AB2" s="76">
        <v>2</v>
      </c>
      <c r="AC2" s="76">
        <v>3</v>
      </c>
      <c r="AD2" s="76">
        <v>4</v>
      </c>
      <c r="AE2" s="76">
        <v>5</v>
      </c>
      <c r="AF2" s="76">
        <v>6</v>
      </c>
      <c r="AG2" s="79">
        <v>7</v>
      </c>
      <c r="AH2" s="72" t="str">
        <f t="array" ref="AH2:AH129">"["&amp;Z2:Z129&amp;","&amp;AA2:AA129&amp;","&amp;AB2:AB129&amp;","&amp;AC2:AC129&amp;","&amp;AD2:AD129&amp;","&amp;AE2:AE129&amp;","&amp;AF2:AF129&amp;","&amp;AG2:AG129&amp;"]"</f>
        <v>[0,1,2,3,4,5,6,7]</v>
      </c>
      <c r="AI2" s="72">
        <f t="array" ref="AI2:AI129">MATCH(AH2:AH129,B2:B129,0)</f>
        <v>1</v>
      </c>
      <c r="AK2" s="72">
        <v>0</v>
      </c>
      <c r="AL2" s="75">
        <f t="array" ref="AL2:AS2">INDEX(P$2:W$129,AK2+1,COLUMN()-COLUMN(AL2)+1)</f>
        <v>0</v>
      </c>
      <c r="AM2" s="76">
        <v>1</v>
      </c>
      <c r="AN2" s="76">
        <v>2</v>
      </c>
      <c r="AO2" s="76">
        <v>3</v>
      </c>
      <c r="AP2" s="76">
        <v>4</v>
      </c>
      <c r="AQ2" s="76">
        <v>5</v>
      </c>
      <c r="AR2" s="76">
        <v>6</v>
      </c>
      <c r="AS2" s="79">
        <v>7</v>
      </c>
      <c r="AT2" s="72" t="str">
        <f t="array" ref="AT2:AT129">"["&amp;AL2:AL129&amp;","&amp;AM2:AM129&amp;","&amp;AN2:AN129&amp;","&amp;AO2:AO129&amp;","&amp;AP2:AP129&amp;","&amp;AQ2:AQ129&amp;","&amp;AR2:AR129&amp;","&amp;AS2:AS129&amp;"]"</f>
        <v>[0,1,2,3,4,5,6,7]</v>
      </c>
      <c r="AU2" s="72">
        <f t="array" ref="AU2:AU129">MATCH(AT2:AT129,C2:C129,0)</f>
        <v>1</v>
      </c>
    </row>
    <row r="3" spans="2:47">
      <c r="B3" s="73" t="s">
        <v>201</v>
      </c>
      <c r="C3" s="73" t="s">
        <v>264</v>
      </c>
      <c r="D3" s="78" t="str">
        <v/>
      </c>
      <c r="E3" s="78" t="str">
        <v/>
      </c>
      <c r="G3" s="65">
        <v>0</v>
      </c>
      <c r="H3" s="66">
        <v>1</v>
      </c>
      <c r="I3" s="66">
        <v>2</v>
      </c>
      <c r="J3" s="66">
        <v>7</v>
      </c>
      <c r="K3" s="66">
        <v>4</v>
      </c>
      <c r="L3" s="66">
        <v>5</v>
      </c>
      <c r="M3" s="66">
        <v>6</v>
      </c>
      <c r="N3" s="69">
        <v>3</v>
      </c>
      <c r="P3" s="65">
        <v>0</v>
      </c>
      <c r="Q3" s="66">
        <v>1</v>
      </c>
      <c r="R3" s="66">
        <v>2</v>
      </c>
      <c r="S3" s="66">
        <v>3</v>
      </c>
      <c r="T3" s="66">
        <v>4</v>
      </c>
      <c r="U3" s="66">
        <v>7</v>
      </c>
      <c r="V3" s="66">
        <v>6</v>
      </c>
      <c r="W3" s="69">
        <v>5</v>
      </c>
      <c r="Y3" s="72">
        <v>1</v>
      </c>
      <c r="Z3" s="75">
        <f t="array" ref="Z3:AG3">INDEX(G$2:N$129,Y3+1,COLUMN()-COLUMN(Z3)+1)</f>
        <v>0</v>
      </c>
      <c r="AA3" s="76">
        <v>1</v>
      </c>
      <c r="AB3" s="76">
        <v>2</v>
      </c>
      <c r="AC3" s="76">
        <v>7</v>
      </c>
      <c r="AD3" s="76">
        <v>4</v>
      </c>
      <c r="AE3" s="76">
        <v>5</v>
      </c>
      <c r="AF3" s="76">
        <v>6</v>
      </c>
      <c r="AG3" s="79">
        <v>3</v>
      </c>
      <c r="AH3" s="72" t="str">
        <v>[0,1,2,7,4,5,6,3]</v>
      </c>
      <c r="AI3" s="72">
        <v>2</v>
      </c>
      <c r="AK3" s="72">
        <v>1</v>
      </c>
      <c r="AL3" s="75">
        <f t="array" ref="AL3:AS3">INDEX(P$2:W$129,AK3+1,COLUMN()-COLUMN(AL3)+1)</f>
        <v>0</v>
      </c>
      <c r="AM3" s="76">
        <v>1</v>
      </c>
      <c r="AN3" s="76">
        <v>2</v>
      </c>
      <c r="AO3" s="76">
        <v>3</v>
      </c>
      <c r="AP3" s="76">
        <v>4</v>
      </c>
      <c r="AQ3" s="76">
        <v>7</v>
      </c>
      <c r="AR3" s="76">
        <v>6</v>
      </c>
      <c r="AS3" s="79">
        <v>5</v>
      </c>
      <c r="AT3" s="72" t="str">
        <v>[0,1,2,3,4,7,6,5]</v>
      </c>
      <c r="AU3" s="72">
        <v>2</v>
      </c>
    </row>
    <row r="4" spans="2:47">
      <c r="B4" s="73" t="s">
        <v>202</v>
      </c>
      <c r="C4" s="73" t="s">
        <v>265</v>
      </c>
      <c r="D4" s="78" t="str">
        <v/>
      </c>
      <c r="E4" s="78" t="str">
        <v/>
      </c>
      <c r="G4" s="65">
        <v>0</v>
      </c>
      <c r="H4" s="66">
        <v>1</v>
      </c>
      <c r="I4" s="66">
        <v>6</v>
      </c>
      <c r="J4" s="66">
        <v>3</v>
      </c>
      <c r="K4" s="66">
        <v>4</v>
      </c>
      <c r="L4" s="66">
        <v>5</v>
      </c>
      <c r="M4" s="66">
        <v>2</v>
      </c>
      <c r="N4" s="69">
        <v>7</v>
      </c>
      <c r="P4" s="65">
        <v>0</v>
      </c>
      <c r="Q4" s="66">
        <v>1</v>
      </c>
      <c r="R4" s="66">
        <v>2</v>
      </c>
      <c r="S4" s="66">
        <v>3</v>
      </c>
      <c r="T4" s="66">
        <v>6</v>
      </c>
      <c r="U4" s="66">
        <v>5</v>
      </c>
      <c r="V4" s="66">
        <v>4</v>
      </c>
      <c r="W4" s="69">
        <v>7</v>
      </c>
      <c r="Y4" s="72">
        <v>2</v>
      </c>
      <c r="Z4" s="75">
        <f t="array" ref="Z4:AG4">INDEX(G$2:N$129,Y4+1,COLUMN()-COLUMN(Z4)+1)</f>
        <v>0</v>
      </c>
      <c r="AA4" s="76">
        <v>1</v>
      </c>
      <c r="AB4" s="76">
        <v>6</v>
      </c>
      <c r="AC4" s="76">
        <v>3</v>
      </c>
      <c r="AD4" s="76">
        <v>4</v>
      </c>
      <c r="AE4" s="76">
        <v>5</v>
      </c>
      <c r="AF4" s="76">
        <v>2</v>
      </c>
      <c r="AG4" s="79">
        <v>7</v>
      </c>
      <c r="AH4" s="72" t="str">
        <v>[0,1,6,3,4,5,2,7]</v>
      </c>
      <c r="AI4" s="72">
        <v>3</v>
      </c>
      <c r="AK4" s="72">
        <v>2</v>
      </c>
      <c r="AL4" s="75">
        <f t="array" ref="AL4:AS4">INDEX(P$2:W$129,AK4+1,COLUMN()-COLUMN(AL4)+1)</f>
        <v>0</v>
      </c>
      <c r="AM4" s="76">
        <v>1</v>
      </c>
      <c r="AN4" s="76">
        <v>2</v>
      </c>
      <c r="AO4" s="76">
        <v>3</v>
      </c>
      <c r="AP4" s="76">
        <v>6</v>
      </c>
      <c r="AQ4" s="76">
        <v>5</v>
      </c>
      <c r="AR4" s="76">
        <v>4</v>
      </c>
      <c r="AS4" s="79">
        <v>7</v>
      </c>
      <c r="AT4" s="72" t="str">
        <v>[0,1,2,3,6,5,4,7]</v>
      </c>
      <c r="AU4" s="72">
        <v>3</v>
      </c>
    </row>
    <row r="5" spans="2:47">
      <c r="B5" s="73" t="s">
        <v>203</v>
      </c>
      <c r="C5" s="73" t="s">
        <v>266</v>
      </c>
      <c r="D5" s="78" t="str">
        <v/>
      </c>
      <c r="E5" s="78" t="str">
        <v/>
      </c>
      <c r="G5" s="65">
        <v>0</v>
      </c>
      <c r="H5" s="66">
        <v>1</v>
      </c>
      <c r="I5" s="66">
        <v>6</v>
      </c>
      <c r="J5" s="66">
        <v>7</v>
      </c>
      <c r="K5" s="66">
        <v>4</v>
      </c>
      <c r="L5" s="66">
        <v>5</v>
      </c>
      <c r="M5" s="66">
        <v>2</v>
      </c>
      <c r="N5" s="69">
        <v>3</v>
      </c>
      <c r="P5" s="65">
        <v>0</v>
      </c>
      <c r="Q5" s="66">
        <v>1</v>
      </c>
      <c r="R5" s="66">
        <v>2</v>
      </c>
      <c r="S5" s="66">
        <v>3</v>
      </c>
      <c r="T5" s="66">
        <v>6</v>
      </c>
      <c r="U5" s="66">
        <v>7</v>
      </c>
      <c r="V5" s="66">
        <v>4</v>
      </c>
      <c r="W5" s="69">
        <v>5</v>
      </c>
      <c r="Z5" s="65">
        <f t="array" ref="Z5:AG5">INDEX(Z3:AG3,ROW()-ROW(Z5)+1,INDEX(Z4:AG4,1,COLUMN()-COLUMN(Z5)+1)+1)</f>
        <v>0</v>
      </c>
      <c r="AA5" s="66">
        <v>1</v>
      </c>
      <c r="AB5" s="66">
        <v>6</v>
      </c>
      <c r="AC5" s="66">
        <v>7</v>
      </c>
      <c r="AD5" s="66">
        <v>4</v>
      </c>
      <c r="AE5" s="66">
        <v>5</v>
      </c>
      <c r="AF5" s="66">
        <v>2</v>
      </c>
      <c r="AG5" s="69">
        <v>3</v>
      </c>
      <c r="AH5" s="72" t="str">
        <v>[0,1,6,7,4,5,2,3]</v>
      </c>
      <c r="AI5" s="72">
        <v>4</v>
      </c>
      <c r="AL5" s="65">
        <f t="array" ref="AL5:AS5">INDEX(AL3:AS3,ROW()-ROW(AL5)+1,INDEX(AL4:AS4,1,COLUMN()-COLUMN(AL5)+1)+1)</f>
        <v>0</v>
      </c>
      <c r="AM5" s="66">
        <v>1</v>
      </c>
      <c r="AN5" s="66">
        <v>2</v>
      </c>
      <c r="AO5" s="66">
        <v>3</v>
      </c>
      <c r="AP5" s="66">
        <v>6</v>
      </c>
      <c r="AQ5" s="66">
        <v>7</v>
      </c>
      <c r="AR5" s="66">
        <v>4</v>
      </c>
      <c r="AS5" s="69">
        <v>5</v>
      </c>
      <c r="AT5" s="72" t="str">
        <v>[0,1,2,3,6,7,4,5]</v>
      </c>
      <c r="AU5" s="72">
        <v>4</v>
      </c>
    </row>
    <row r="6" spans="2:47">
      <c r="B6" s="73" t="s">
        <v>204</v>
      </c>
      <c r="C6" s="73" t="s">
        <v>267</v>
      </c>
      <c r="D6" s="78">
        <v>6</v>
      </c>
      <c r="E6" s="78" t="str">
        <v/>
      </c>
      <c r="G6" s="65">
        <v>0</v>
      </c>
      <c r="H6" s="66">
        <v>3</v>
      </c>
      <c r="I6" s="66">
        <v>2</v>
      </c>
      <c r="J6" s="66">
        <v>1</v>
      </c>
      <c r="K6" s="66">
        <v>4</v>
      </c>
      <c r="L6" s="66">
        <v>7</v>
      </c>
      <c r="M6" s="66">
        <v>6</v>
      </c>
      <c r="N6" s="69">
        <v>5</v>
      </c>
      <c r="P6" s="65">
        <v>0</v>
      </c>
      <c r="Q6" s="66">
        <v>3</v>
      </c>
      <c r="R6" s="66">
        <v>2</v>
      </c>
      <c r="S6" s="66">
        <v>1</v>
      </c>
      <c r="T6" s="66">
        <v>4</v>
      </c>
      <c r="U6" s="66">
        <v>5</v>
      </c>
      <c r="V6" s="66">
        <v>6</v>
      </c>
      <c r="W6" s="69">
        <v>7</v>
      </c>
      <c r="Y6" s="72">
        <v>7</v>
      </c>
      <c r="Z6" s="75">
        <f t="array" ref="Z6:AG6">INDEX(G$2:N$129,Y6+1,COLUMN()-COLUMN(Z6)+1)</f>
        <v>0</v>
      </c>
      <c r="AA6" s="76">
        <v>3</v>
      </c>
      <c r="AB6" s="76">
        <v>6</v>
      </c>
      <c r="AC6" s="76">
        <v>5</v>
      </c>
      <c r="AD6" s="76">
        <v>4</v>
      </c>
      <c r="AE6" s="76">
        <v>7</v>
      </c>
      <c r="AF6" s="76">
        <v>2</v>
      </c>
      <c r="AG6" s="79">
        <v>1</v>
      </c>
      <c r="AH6" s="72" t="str">
        <v>[0,3,6,5,4,7,2,1]</v>
      </c>
      <c r="AI6" s="72">
        <v>8</v>
      </c>
      <c r="AK6" s="72">
        <v>7</v>
      </c>
      <c r="AL6" s="75">
        <f t="array" ref="AL6:AS6">INDEX(P$2:W$129,AK6+1,COLUMN()-COLUMN(AL6)+1)</f>
        <v>0</v>
      </c>
      <c r="AM6" s="76">
        <v>3</v>
      </c>
      <c r="AN6" s="76">
        <v>2</v>
      </c>
      <c r="AO6" s="76">
        <v>1</v>
      </c>
      <c r="AP6" s="76">
        <v>6</v>
      </c>
      <c r="AQ6" s="76">
        <v>7</v>
      </c>
      <c r="AR6" s="76">
        <v>4</v>
      </c>
      <c r="AS6" s="79">
        <v>5</v>
      </c>
      <c r="AT6" s="72" t="str">
        <v>[0,3,2,1,6,7,4,5]</v>
      </c>
      <c r="AU6" s="72">
        <v>8</v>
      </c>
    </row>
    <row r="7" spans="2:47">
      <c r="B7" s="73" t="s">
        <v>205</v>
      </c>
      <c r="C7" s="73" t="s">
        <v>204</v>
      </c>
      <c r="D7" s="78" t="str">
        <v/>
      </c>
      <c r="E7" s="78">
        <v>5</v>
      </c>
      <c r="G7" s="65">
        <v>0</v>
      </c>
      <c r="H7" s="66">
        <v>3</v>
      </c>
      <c r="I7" s="66">
        <v>2</v>
      </c>
      <c r="J7" s="66">
        <v>5</v>
      </c>
      <c r="K7" s="66">
        <v>4</v>
      </c>
      <c r="L7" s="66">
        <v>7</v>
      </c>
      <c r="M7" s="66">
        <v>6</v>
      </c>
      <c r="N7" s="69">
        <v>1</v>
      </c>
      <c r="P7" s="65">
        <v>0</v>
      </c>
      <c r="Q7" s="66">
        <v>3</v>
      </c>
      <c r="R7" s="66">
        <v>2</v>
      </c>
      <c r="S7" s="66">
        <v>1</v>
      </c>
      <c r="T7" s="66">
        <v>4</v>
      </c>
      <c r="U7" s="66">
        <v>7</v>
      </c>
      <c r="V7" s="66">
        <v>6</v>
      </c>
      <c r="W7" s="69">
        <v>5</v>
      </c>
      <c r="Z7" s="65">
        <f t="array" ref="Z7:AG9">INDEX(Z3:AG5,ROW()-ROW(Z7)+1,INDEX(Z6:AG6,1,COLUMN()-COLUMN(Z7)+1)+1)</f>
        <v>0</v>
      </c>
      <c r="AA7" s="66">
        <v>7</v>
      </c>
      <c r="AB7" s="66">
        <v>6</v>
      </c>
      <c r="AC7" s="66">
        <v>5</v>
      </c>
      <c r="AD7" s="66">
        <v>4</v>
      </c>
      <c r="AE7" s="66">
        <v>3</v>
      </c>
      <c r="AF7" s="66">
        <v>2</v>
      </c>
      <c r="AG7" s="69">
        <v>1</v>
      </c>
      <c r="AH7" s="72" t="str">
        <v>[0,7,6,5,4,3,2,1]</v>
      </c>
      <c r="AI7" s="72">
        <v>16</v>
      </c>
      <c r="AL7" s="65">
        <f t="array" ref="AL7:AS9">INDEX(AL3:AS5,ROW()-ROW(AL7)+1,INDEX(AL6:AS6,1,COLUMN()-COLUMN(AL7)+1)+1)</f>
        <v>0</v>
      </c>
      <c r="AM7" s="66">
        <v>3</v>
      </c>
      <c r="AN7" s="66">
        <v>2</v>
      </c>
      <c r="AO7" s="66">
        <v>1</v>
      </c>
      <c r="AP7" s="66">
        <v>6</v>
      </c>
      <c r="AQ7" s="66">
        <v>5</v>
      </c>
      <c r="AR7" s="66">
        <v>4</v>
      </c>
      <c r="AS7" s="69">
        <v>7</v>
      </c>
      <c r="AT7" s="72" t="str">
        <v>[0,3,2,1,6,5,4,7]</v>
      </c>
      <c r="AU7" s="72">
        <v>7</v>
      </c>
    </row>
    <row r="8" spans="2:47">
      <c r="B8" s="73" t="s">
        <v>206</v>
      </c>
      <c r="C8" s="73" t="s">
        <v>268</v>
      </c>
      <c r="D8" s="78" t="str">
        <v/>
      </c>
      <c r="E8" s="78" t="str">
        <v/>
      </c>
      <c r="G8" s="65">
        <v>0</v>
      </c>
      <c r="H8" s="66">
        <v>3</v>
      </c>
      <c r="I8" s="66">
        <v>6</v>
      </c>
      <c r="J8" s="66">
        <v>1</v>
      </c>
      <c r="K8" s="66">
        <v>4</v>
      </c>
      <c r="L8" s="66">
        <v>7</v>
      </c>
      <c r="M8" s="66">
        <v>2</v>
      </c>
      <c r="N8" s="69">
        <v>5</v>
      </c>
      <c r="P8" s="65">
        <v>0</v>
      </c>
      <c r="Q8" s="66">
        <v>3</v>
      </c>
      <c r="R8" s="66">
        <v>2</v>
      </c>
      <c r="S8" s="66">
        <v>1</v>
      </c>
      <c r="T8" s="66">
        <v>6</v>
      </c>
      <c r="U8" s="66">
        <v>5</v>
      </c>
      <c r="V8" s="66">
        <v>4</v>
      </c>
      <c r="W8" s="69">
        <v>7</v>
      </c>
      <c r="Z8" s="65">
        <v>0</v>
      </c>
      <c r="AA8" s="66">
        <v>3</v>
      </c>
      <c r="AB8" s="66">
        <v>2</v>
      </c>
      <c r="AC8" s="66">
        <v>5</v>
      </c>
      <c r="AD8" s="66">
        <v>4</v>
      </c>
      <c r="AE8" s="66">
        <v>7</v>
      </c>
      <c r="AF8" s="66">
        <v>6</v>
      </c>
      <c r="AG8" s="69">
        <v>1</v>
      </c>
      <c r="AH8" s="72" t="str">
        <v>[0,3,2,5,4,7,6,1]</v>
      </c>
      <c r="AI8" s="72">
        <v>6</v>
      </c>
      <c r="AL8" s="65">
        <v>0</v>
      </c>
      <c r="AM8" s="66">
        <v>3</v>
      </c>
      <c r="AN8" s="66">
        <v>2</v>
      </c>
      <c r="AO8" s="66">
        <v>1</v>
      </c>
      <c r="AP8" s="66">
        <v>4</v>
      </c>
      <c r="AQ8" s="66">
        <v>7</v>
      </c>
      <c r="AR8" s="66">
        <v>6</v>
      </c>
      <c r="AS8" s="69">
        <v>5</v>
      </c>
      <c r="AT8" s="72" t="str">
        <v>[0,3,2,1,4,7,6,5]</v>
      </c>
      <c r="AU8" s="72">
        <v>6</v>
      </c>
    </row>
    <row r="9" spans="2:47">
      <c r="B9" s="73" t="s">
        <v>207</v>
      </c>
      <c r="C9" s="73" t="s">
        <v>269</v>
      </c>
      <c r="D9" s="78" t="str">
        <v/>
      </c>
      <c r="E9" s="78" t="str">
        <v/>
      </c>
      <c r="G9" s="65">
        <v>0</v>
      </c>
      <c r="H9" s="66">
        <v>3</v>
      </c>
      <c r="I9" s="66">
        <v>6</v>
      </c>
      <c r="J9" s="66">
        <v>5</v>
      </c>
      <c r="K9" s="66">
        <v>4</v>
      </c>
      <c r="L9" s="66">
        <v>7</v>
      </c>
      <c r="M9" s="66">
        <v>2</v>
      </c>
      <c r="N9" s="69">
        <v>1</v>
      </c>
      <c r="P9" s="65">
        <v>0</v>
      </c>
      <c r="Q9" s="66">
        <v>3</v>
      </c>
      <c r="R9" s="66">
        <v>2</v>
      </c>
      <c r="S9" s="66">
        <v>1</v>
      </c>
      <c r="T9" s="66">
        <v>6</v>
      </c>
      <c r="U9" s="66">
        <v>7</v>
      </c>
      <c r="V9" s="66">
        <v>4</v>
      </c>
      <c r="W9" s="69">
        <v>5</v>
      </c>
      <c r="Z9" s="65">
        <v>0</v>
      </c>
      <c r="AA9" s="66">
        <v>7</v>
      </c>
      <c r="AB9" s="66">
        <v>2</v>
      </c>
      <c r="AC9" s="66">
        <v>5</v>
      </c>
      <c r="AD9" s="66">
        <v>4</v>
      </c>
      <c r="AE9" s="66">
        <v>3</v>
      </c>
      <c r="AF9" s="66">
        <v>6</v>
      </c>
      <c r="AG9" s="69">
        <v>1</v>
      </c>
      <c r="AH9" s="72" t="str">
        <v>[0,7,2,5,4,3,6,1]</v>
      </c>
      <c r="AI9" s="72">
        <v>14</v>
      </c>
      <c r="AL9" s="65">
        <v>0</v>
      </c>
      <c r="AM9" s="66">
        <v>3</v>
      </c>
      <c r="AN9" s="66">
        <v>2</v>
      </c>
      <c r="AO9" s="66">
        <v>1</v>
      </c>
      <c r="AP9" s="66">
        <v>4</v>
      </c>
      <c r="AQ9" s="66">
        <v>5</v>
      </c>
      <c r="AR9" s="66">
        <v>6</v>
      </c>
      <c r="AS9" s="69">
        <v>7</v>
      </c>
      <c r="AT9" s="72" t="str">
        <v>[0,3,2,1,4,5,6,7]</v>
      </c>
      <c r="AU9" s="72">
        <v>5</v>
      </c>
    </row>
    <row r="10" spans="2:47">
      <c r="B10" s="73" t="s">
        <v>208</v>
      </c>
      <c r="C10" s="73" t="s">
        <v>209</v>
      </c>
      <c r="D10" s="78" t="str">
        <v/>
      </c>
      <c r="E10" s="78">
        <v>10</v>
      </c>
      <c r="G10" s="65">
        <v>0</v>
      </c>
      <c r="H10" s="66">
        <v>5</v>
      </c>
      <c r="I10" s="66">
        <v>2</v>
      </c>
      <c r="J10" s="66">
        <v>3</v>
      </c>
      <c r="K10" s="66">
        <v>4</v>
      </c>
      <c r="L10" s="66">
        <v>1</v>
      </c>
      <c r="M10" s="66">
        <v>6</v>
      </c>
      <c r="N10" s="69">
        <v>7</v>
      </c>
      <c r="P10" s="65">
        <v>0</v>
      </c>
      <c r="Q10" s="66">
        <v>5</v>
      </c>
      <c r="R10" s="66">
        <v>2</v>
      </c>
      <c r="S10" s="66">
        <v>7</v>
      </c>
      <c r="T10" s="66">
        <v>4</v>
      </c>
      <c r="U10" s="66">
        <v>1</v>
      </c>
      <c r="V10" s="66">
        <v>6</v>
      </c>
      <c r="W10" s="69">
        <v>3</v>
      </c>
      <c r="Y10" s="72">
        <v>11</v>
      </c>
      <c r="Z10" s="75">
        <f t="array" ref="Z10:AG10">INDEX(G$2:N$129,Y10+1,COLUMN()-COLUMN(Z10)+1)</f>
        <v>0</v>
      </c>
      <c r="AA10" s="76">
        <v>5</v>
      </c>
      <c r="AB10" s="76">
        <v>6</v>
      </c>
      <c r="AC10" s="76">
        <v>7</v>
      </c>
      <c r="AD10" s="76">
        <v>4</v>
      </c>
      <c r="AE10" s="76">
        <v>1</v>
      </c>
      <c r="AF10" s="76">
        <v>2</v>
      </c>
      <c r="AG10" s="79">
        <v>3</v>
      </c>
      <c r="AH10" s="72" t="str">
        <v>[0,5,6,7,4,1,2,3]</v>
      </c>
      <c r="AI10" s="72">
        <v>12</v>
      </c>
      <c r="AK10" s="72">
        <v>11</v>
      </c>
      <c r="AL10" s="75">
        <f t="array" ref="AL10:AS10">INDEX(P$2:W$129,AK10+1,COLUMN()-COLUMN(AL10)+1)</f>
        <v>0</v>
      </c>
      <c r="AM10" s="76">
        <v>5</v>
      </c>
      <c r="AN10" s="76">
        <v>2</v>
      </c>
      <c r="AO10" s="76">
        <v>7</v>
      </c>
      <c r="AP10" s="76">
        <v>6</v>
      </c>
      <c r="AQ10" s="76">
        <v>3</v>
      </c>
      <c r="AR10" s="76">
        <v>4</v>
      </c>
      <c r="AS10" s="79">
        <v>1</v>
      </c>
      <c r="AT10" s="72" t="str">
        <v>[0,5,2,7,6,3,4,1]</v>
      </c>
      <c r="AU10" s="72">
        <v>12</v>
      </c>
    </row>
    <row r="11" spans="2:47">
      <c r="B11" s="73" t="s">
        <v>209</v>
      </c>
      <c r="C11" s="73" t="s">
        <v>270</v>
      </c>
      <c r="D11" s="78">
        <v>9</v>
      </c>
      <c r="E11" s="78" t="str">
        <v/>
      </c>
      <c r="G11" s="65">
        <v>0</v>
      </c>
      <c r="H11" s="66">
        <v>5</v>
      </c>
      <c r="I11" s="66">
        <v>2</v>
      </c>
      <c r="J11" s="66">
        <v>7</v>
      </c>
      <c r="K11" s="66">
        <v>4</v>
      </c>
      <c r="L11" s="66">
        <v>1</v>
      </c>
      <c r="M11" s="66">
        <v>6</v>
      </c>
      <c r="N11" s="69">
        <v>3</v>
      </c>
      <c r="P11" s="65">
        <v>0</v>
      </c>
      <c r="Q11" s="66">
        <v>5</v>
      </c>
      <c r="R11" s="66">
        <v>2</v>
      </c>
      <c r="S11" s="66">
        <v>7</v>
      </c>
      <c r="T11" s="66">
        <v>4</v>
      </c>
      <c r="U11" s="66">
        <v>3</v>
      </c>
      <c r="V11" s="66">
        <v>6</v>
      </c>
      <c r="W11" s="69">
        <v>1</v>
      </c>
      <c r="Z11" s="65">
        <f t="array" ref="Z11:AG17">INDEX(Z3:AG9,ROW()-ROW(Z11)+1,INDEX(Z10:AG10,1,COLUMN()-COLUMN(Z11)+1)+1)</f>
        <v>0</v>
      </c>
      <c r="AA11" s="66">
        <v>5</v>
      </c>
      <c r="AB11" s="66">
        <v>6</v>
      </c>
      <c r="AC11" s="66">
        <v>3</v>
      </c>
      <c r="AD11" s="66">
        <v>4</v>
      </c>
      <c r="AE11" s="66">
        <v>1</v>
      </c>
      <c r="AF11" s="66">
        <v>2</v>
      </c>
      <c r="AG11" s="69">
        <v>7</v>
      </c>
      <c r="AH11" s="72" t="str">
        <v>[0,5,6,3,4,1,2,7]</v>
      </c>
      <c r="AI11" s="72">
        <v>11</v>
      </c>
      <c r="AL11" s="65">
        <f t="array" ref="AL11:AS17">INDEX(AL3:AS9,ROW()-ROW(AL11)+1,INDEX(AL10:AS10,1,COLUMN()-COLUMN(AL11)+1)+1)</f>
        <v>0</v>
      </c>
      <c r="AM11" s="66">
        <v>7</v>
      </c>
      <c r="AN11" s="66">
        <v>2</v>
      </c>
      <c r="AO11" s="66">
        <v>5</v>
      </c>
      <c r="AP11" s="66">
        <v>6</v>
      </c>
      <c r="AQ11" s="66">
        <v>3</v>
      </c>
      <c r="AR11" s="66">
        <v>4</v>
      </c>
      <c r="AS11" s="69">
        <v>1</v>
      </c>
      <c r="AT11" s="72" t="str">
        <v>[0,7,2,5,6,3,4,1]</v>
      </c>
      <c r="AU11" s="72">
        <v>16</v>
      </c>
    </row>
    <row r="12" spans="2:47">
      <c r="B12" s="73" t="s">
        <v>210</v>
      </c>
      <c r="C12" s="73" t="s">
        <v>271</v>
      </c>
      <c r="D12" s="78" t="str">
        <v/>
      </c>
      <c r="E12" s="78" t="str">
        <v/>
      </c>
      <c r="G12" s="65">
        <v>0</v>
      </c>
      <c r="H12" s="66">
        <v>5</v>
      </c>
      <c r="I12" s="66">
        <v>6</v>
      </c>
      <c r="J12" s="66">
        <v>3</v>
      </c>
      <c r="K12" s="66">
        <v>4</v>
      </c>
      <c r="L12" s="66">
        <v>1</v>
      </c>
      <c r="M12" s="66">
        <v>2</v>
      </c>
      <c r="N12" s="69">
        <v>7</v>
      </c>
      <c r="P12" s="65">
        <v>0</v>
      </c>
      <c r="Q12" s="66">
        <v>5</v>
      </c>
      <c r="R12" s="66">
        <v>2</v>
      </c>
      <c r="S12" s="66">
        <v>7</v>
      </c>
      <c r="T12" s="66">
        <v>6</v>
      </c>
      <c r="U12" s="66">
        <v>1</v>
      </c>
      <c r="V12" s="66">
        <v>4</v>
      </c>
      <c r="W12" s="69">
        <v>3</v>
      </c>
      <c r="Z12" s="65">
        <v>0</v>
      </c>
      <c r="AA12" s="66">
        <v>5</v>
      </c>
      <c r="AB12" s="66">
        <v>2</v>
      </c>
      <c r="AC12" s="66">
        <v>7</v>
      </c>
      <c r="AD12" s="66">
        <v>4</v>
      </c>
      <c r="AE12" s="66">
        <v>1</v>
      </c>
      <c r="AF12" s="66">
        <v>6</v>
      </c>
      <c r="AG12" s="69">
        <v>3</v>
      </c>
      <c r="AH12" s="72" t="str">
        <v>[0,5,2,7,4,1,6,3]</v>
      </c>
      <c r="AI12" s="72">
        <v>10</v>
      </c>
      <c r="AL12" s="65">
        <v>0</v>
      </c>
      <c r="AM12" s="66">
        <v>5</v>
      </c>
      <c r="AN12" s="66">
        <v>2</v>
      </c>
      <c r="AO12" s="66">
        <v>7</v>
      </c>
      <c r="AP12" s="66">
        <v>4</v>
      </c>
      <c r="AQ12" s="66">
        <v>3</v>
      </c>
      <c r="AR12" s="66">
        <v>6</v>
      </c>
      <c r="AS12" s="69">
        <v>1</v>
      </c>
      <c r="AT12" s="72" t="str">
        <v>[0,5,2,7,4,3,6,1]</v>
      </c>
      <c r="AU12" s="72">
        <v>10</v>
      </c>
    </row>
    <row r="13" spans="2:47">
      <c r="B13" s="73" t="s">
        <v>211</v>
      </c>
      <c r="C13" s="73" t="s">
        <v>272</v>
      </c>
      <c r="D13" s="78" t="str">
        <v/>
      </c>
      <c r="E13" s="78" t="str">
        <v/>
      </c>
      <c r="G13" s="65">
        <v>0</v>
      </c>
      <c r="H13" s="66">
        <v>5</v>
      </c>
      <c r="I13" s="66">
        <v>6</v>
      </c>
      <c r="J13" s="66">
        <v>7</v>
      </c>
      <c r="K13" s="66">
        <v>4</v>
      </c>
      <c r="L13" s="66">
        <v>1</v>
      </c>
      <c r="M13" s="66">
        <v>2</v>
      </c>
      <c r="N13" s="69">
        <v>3</v>
      </c>
      <c r="P13" s="65">
        <v>0</v>
      </c>
      <c r="Q13" s="66">
        <v>5</v>
      </c>
      <c r="R13" s="66">
        <v>2</v>
      </c>
      <c r="S13" s="66">
        <v>7</v>
      </c>
      <c r="T13" s="66">
        <v>6</v>
      </c>
      <c r="U13" s="66">
        <v>3</v>
      </c>
      <c r="V13" s="66">
        <v>4</v>
      </c>
      <c r="W13" s="69">
        <v>1</v>
      </c>
      <c r="Z13" s="65">
        <v>0</v>
      </c>
      <c r="AA13" s="66">
        <v>5</v>
      </c>
      <c r="AB13" s="66">
        <v>2</v>
      </c>
      <c r="AC13" s="66">
        <v>3</v>
      </c>
      <c r="AD13" s="66">
        <v>4</v>
      </c>
      <c r="AE13" s="66">
        <v>1</v>
      </c>
      <c r="AF13" s="66">
        <v>6</v>
      </c>
      <c r="AG13" s="69">
        <v>7</v>
      </c>
      <c r="AH13" s="72" t="str">
        <v>[0,5,2,3,4,1,6,7]</v>
      </c>
      <c r="AI13" s="72">
        <v>9</v>
      </c>
      <c r="AL13" s="65">
        <v>0</v>
      </c>
      <c r="AM13" s="66">
        <v>7</v>
      </c>
      <c r="AN13" s="66">
        <v>2</v>
      </c>
      <c r="AO13" s="66">
        <v>5</v>
      </c>
      <c r="AP13" s="66">
        <v>4</v>
      </c>
      <c r="AQ13" s="66">
        <v>3</v>
      </c>
      <c r="AR13" s="66">
        <v>6</v>
      </c>
      <c r="AS13" s="69">
        <v>1</v>
      </c>
      <c r="AT13" s="72" t="str">
        <v>[0,7,2,5,4,3,6,1]</v>
      </c>
      <c r="AU13" s="72">
        <v>14</v>
      </c>
    </row>
    <row r="14" spans="2:47">
      <c r="B14" s="73" t="s">
        <v>212</v>
      </c>
      <c r="C14" s="73" t="s">
        <v>273</v>
      </c>
      <c r="D14" s="78" t="str">
        <v/>
      </c>
      <c r="E14" s="78" t="str">
        <v/>
      </c>
      <c r="G14" s="65">
        <v>0</v>
      </c>
      <c r="H14" s="66">
        <v>7</v>
      </c>
      <c r="I14" s="66">
        <v>2</v>
      </c>
      <c r="J14" s="66">
        <v>1</v>
      </c>
      <c r="K14" s="66">
        <v>4</v>
      </c>
      <c r="L14" s="66">
        <v>3</v>
      </c>
      <c r="M14" s="66">
        <v>6</v>
      </c>
      <c r="N14" s="69">
        <v>5</v>
      </c>
      <c r="P14" s="65">
        <v>0</v>
      </c>
      <c r="Q14" s="66">
        <v>7</v>
      </c>
      <c r="R14" s="66">
        <v>2</v>
      </c>
      <c r="S14" s="66">
        <v>5</v>
      </c>
      <c r="T14" s="66">
        <v>4</v>
      </c>
      <c r="U14" s="66">
        <v>1</v>
      </c>
      <c r="V14" s="66">
        <v>6</v>
      </c>
      <c r="W14" s="69">
        <v>3</v>
      </c>
      <c r="Z14" s="65">
        <v>0</v>
      </c>
      <c r="AA14" s="66">
        <v>7</v>
      </c>
      <c r="AB14" s="66">
        <v>2</v>
      </c>
      <c r="AC14" s="66">
        <v>1</v>
      </c>
      <c r="AD14" s="66">
        <v>4</v>
      </c>
      <c r="AE14" s="66">
        <v>3</v>
      </c>
      <c r="AF14" s="66">
        <v>6</v>
      </c>
      <c r="AG14" s="69">
        <v>5</v>
      </c>
      <c r="AH14" s="72" t="str">
        <v>[0,7,2,1,4,3,6,5]</v>
      </c>
      <c r="AI14" s="72">
        <v>13</v>
      </c>
      <c r="AL14" s="65">
        <v>0</v>
      </c>
      <c r="AM14" s="66">
        <v>7</v>
      </c>
      <c r="AN14" s="66">
        <v>2</v>
      </c>
      <c r="AO14" s="66">
        <v>5</v>
      </c>
      <c r="AP14" s="66">
        <v>4</v>
      </c>
      <c r="AQ14" s="66">
        <v>1</v>
      </c>
      <c r="AR14" s="66">
        <v>6</v>
      </c>
      <c r="AS14" s="69">
        <v>3</v>
      </c>
      <c r="AT14" s="72" t="str">
        <v>[0,7,2,5,4,1,6,3]</v>
      </c>
      <c r="AU14" s="72">
        <v>13</v>
      </c>
    </row>
    <row r="15" spans="2:47">
      <c r="B15" s="73" t="s">
        <v>213</v>
      </c>
      <c r="C15" s="73" t="s">
        <v>213</v>
      </c>
      <c r="D15" s="78">
        <v>14</v>
      </c>
      <c r="E15" s="78">
        <v>14</v>
      </c>
      <c r="G15" s="65">
        <v>0</v>
      </c>
      <c r="H15" s="66">
        <v>7</v>
      </c>
      <c r="I15" s="66">
        <v>2</v>
      </c>
      <c r="J15" s="66">
        <v>5</v>
      </c>
      <c r="K15" s="66">
        <v>4</v>
      </c>
      <c r="L15" s="66">
        <v>3</v>
      </c>
      <c r="M15" s="66">
        <v>6</v>
      </c>
      <c r="N15" s="69">
        <v>1</v>
      </c>
      <c r="P15" s="65">
        <v>0</v>
      </c>
      <c r="Q15" s="66">
        <v>7</v>
      </c>
      <c r="R15" s="66">
        <v>2</v>
      </c>
      <c r="S15" s="66">
        <v>5</v>
      </c>
      <c r="T15" s="66">
        <v>4</v>
      </c>
      <c r="U15" s="66">
        <v>3</v>
      </c>
      <c r="V15" s="66">
        <v>6</v>
      </c>
      <c r="W15" s="69">
        <v>1</v>
      </c>
      <c r="Z15" s="65">
        <v>0</v>
      </c>
      <c r="AA15" s="66">
        <v>3</v>
      </c>
      <c r="AB15" s="66">
        <v>2</v>
      </c>
      <c r="AC15" s="66">
        <v>1</v>
      </c>
      <c r="AD15" s="66">
        <v>4</v>
      </c>
      <c r="AE15" s="66">
        <v>7</v>
      </c>
      <c r="AF15" s="66">
        <v>6</v>
      </c>
      <c r="AG15" s="69">
        <v>5</v>
      </c>
      <c r="AH15" s="72" t="str">
        <v>[0,3,2,1,4,7,6,5]</v>
      </c>
      <c r="AI15" s="72">
        <v>5</v>
      </c>
      <c r="AL15" s="65">
        <v>0</v>
      </c>
      <c r="AM15" s="66">
        <v>5</v>
      </c>
      <c r="AN15" s="66">
        <v>2</v>
      </c>
      <c r="AO15" s="66">
        <v>7</v>
      </c>
      <c r="AP15" s="66">
        <v>4</v>
      </c>
      <c r="AQ15" s="66">
        <v>1</v>
      </c>
      <c r="AR15" s="66">
        <v>6</v>
      </c>
      <c r="AS15" s="69">
        <v>3</v>
      </c>
      <c r="AT15" s="72" t="str">
        <v>[0,5,2,7,4,1,6,3]</v>
      </c>
      <c r="AU15" s="72">
        <v>9</v>
      </c>
    </row>
    <row r="16" spans="2:47">
      <c r="B16" s="73" t="s">
        <v>214</v>
      </c>
      <c r="C16" s="73" t="s">
        <v>274</v>
      </c>
      <c r="D16" s="78" t="str">
        <v/>
      </c>
      <c r="E16" s="78" t="str">
        <v/>
      </c>
      <c r="G16" s="65">
        <v>0</v>
      </c>
      <c r="H16" s="66">
        <v>7</v>
      </c>
      <c r="I16" s="66">
        <v>6</v>
      </c>
      <c r="J16" s="66">
        <v>1</v>
      </c>
      <c r="K16" s="66">
        <v>4</v>
      </c>
      <c r="L16" s="66">
        <v>3</v>
      </c>
      <c r="M16" s="66">
        <v>2</v>
      </c>
      <c r="N16" s="69">
        <v>5</v>
      </c>
      <c r="P16" s="65">
        <v>0</v>
      </c>
      <c r="Q16" s="66">
        <v>7</v>
      </c>
      <c r="R16" s="66">
        <v>2</v>
      </c>
      <c r="S16" s="66">
        <v>5</v>
      </c>
      <c r="T16" s="66">
        <v>6</v>
      </c>
      <c r="U16" s="66">
        <v>1</v>
      </c>
      <c r="V16" s="66">
        <v>4</v>
      </c>
      <c r="W16" s="69">
        <v>3</v>
      </c>
      <c r="Z16" s="65">
        <v>0</v>
      </c>
      <c r="AA16" s="66">
        <v>7</v>
      </c>
      <c r="AB16" s="66">
        <v>6</v>
      </c>
      <c r="AC16" s="66">
        <v>1</v>
      </c>
      <c r="AD16" s="66">
        <v>4</v>
      </c>
      <c r="AE16" s="66">
        <v>3</v>
      </c>
      <c r="AF16" s="66">
        <v>2</v>
      </c>
      <c r="AG16" s="69">
        <v>5</v>
      </c>
      <c r="AH16" s="72" t="str">
        <v>[0,7,6,1,4,3,2,5]</v>
      </c>
      <c r="AI16" s="72">
        <v>15</v>
      </c>
      <c r="AL16" s="65">
        <v>0</v>
      </c>
      <c r="AM16" s="66">
        <v>7</v>
      </c>
      <c r="AN16" s="66">
        <v>2</v>
      </c>
      <c r="AO16" s="66">
        <v>5</v>
      </c>
      <c r="AP16" s="66">
        <v>6</v>
      </c>
      <c r="AQ16" s="66">
        <v>1</v>
      </c>
      <c r="AR16" s="66">
        <v>4</v>
      </c>
      <c r="AS16" s="69">
        <v>3</v>
      </c>
      <c r="AT16" s="72" t="str">
        <v>[0,7,2,5,6,1,4,3]</v>
      </c>
      <c r="AU16" s="72">
        <v>15</v>
      </c>
    </row>
    <row r="17" spans="2:47">
      <c r="B17" s="73" t="s">
        <v>215</v>
      </c>
      <c r="C17" s="73" t="s">
        <v>275</v>
      </c>
      <c r="D17" s="78" t="str">
        <v/>
      </c>
      <c r="E17" s="78" t="str">
        <v/>
      </c>
      <c r="G17" s="65">
        <v>0</v>
      </c>
      <c r="H17" s="66">
        <v>7</v>
      </c>
      <c r="I17" s="66">
        <v>6</v>
      </c>
      <c r="J17" s="66">
        <v>5</v>
      </c>
      <c r="K17" s="66">
        <v>4</v>
      </c>
      <c r="L17" s="66">
        <v>3</v>
      </c>
      <c r="M17" s="66">
        <v>2</v>
      </c>
      <c r="N17" s="69">
        <v>1</v>
      </c>
      <c r="P17" s="65">
        <v>0</v>
      </c>
      <c r="Q17" s="66">
        <v>7</v>
      </c>
      <c r="R17" s="66">
        <v>2</v>
      </c>
      <c r="S17" s="66">
        <v>5</v>
      </c>
      <c r="T17" s="66">
        <v>6</v>
      </c>
      <c r="U17" s="66">
        <v>3</v>
      </c>
      <c r="V17" s="66">
        <v>4</v>
      </c>
      <c r="W17" s="69">
        <v>1</v>
      </c>
      <c r="Z17" s="63">
        <v>0</v>
      </c>
      <c r="AA17" s="64">
        <v>3</v>
      </c>
      <c r="AB17" s="64">
        <v>6</v>
      </c>
      <c r="AC17" s="64">
        <v>1</v>
      </c>
      <c r="AD17" s="64">
        <v>4</v>
      </c>
      <c r="AE17" s="64">
        <v>7</v>
      </c>
      <c r="AF17" s="64">
        <v>2</v>
      </c>
      <c r="AG17" s="71">
        <v>5</v>
      </c>
      <c r="AH17" s="72" t="str">
        <v>[0,3,6,1,4,7,2,5]</v>
      </c>
      <c r="AI17" s="72">
        <v>7</v>
      </c>
      <c r="AL17" s="63">
        <v>0</v>
      </c>
      <c r="AM17" s="64">
        <v>5</v>
      </c>
      <c r="AN17" s="64">
        <v>2</v>
      </c>
      <c r="AO17" s="64">
        <v>7</v>
      </c>
      <c r="AP17" s="64">
        <v>6</v>
      </c>
      <c r="AQ17" s="64">
        <v>1</v>
      </c>
      <c r="AR17" s="64">
        <v>4</v>
      </c>
      <c r="AS17" s="71">
        <v>3</v>
      </c>
      <c r="AT17" s="72" t="str">
        <v>[0,5,2,7,6,1,4,3]</v>
      </c>
      <c r="AU17" s="72">
        <v>11</v>
      </c>
    </row>
    <row r="18" spans="2:47">
      <c r="B18" s="73" t="s">
        <v>216</v>
      </c>
      <c r="C18" s="73" t="s">
        <v>216</v>
      </c>
      <c r="D18" s="78">
        <v>17</v>
      </c>
      <c r="E18" s="78">
        <v>17</v>
      </c>
      <c r="G18" s="65">
        <v>1</v>
      </c>
      <c r="H18" s="66">
        <v>0</v>
      </c>
      <c r="I18" s="66">
        <v>3</v>
      </c>
      <c r="J18" s="66">
        <v>2</v>
      </c>
      <c r="K18" s="66">
        <v>5</v>
      </c>
      <c r="L18" s="66">
        <v>4</v>
      </c>
      <c r="M18" s="66">
        <v>7</v>
      </c>
      <c r="N18" s="69">
        <v>6</v>
      </c>
      <c r="P18" s="65">
        <v>1</v>
      </c>
      <c r="Q18" s="66">
        <v>0</v>
      </c>
      <c r="R18" s="66">
        <v>3</v>
      </c>
      <c r="S18" s="66">
        <v>2</v>
      </c>
      <c r="T18" s="66">
        <v>5</v>
      </c>
      <c r="U18" s="66">
        <v>4</v>
      </c>
      <c r="V18" s="66">
        <v>7</v>
      </c>
      <c r="W18" s="69">
        <v>6</v>
      </c>
      <c r="Y18" s="72">
        <v>20</v>
      </c>
      <c r="Z18" s="75">
        <f t="array" ref="Z18:AG18">INDEX(G$2:N$129,Y18+1,COLUMN()-COLUMN(Z18)+1)</f>
        <v>1</v>
      </c>
      <c r="AA18" s="76">
        <v>2</v>
      </c>
      <c r="AB18" s="76">
        <v>3</v>
      </c>
      <c r="AC18" s="76">
        <v>0</v>
      </c>
      <c r="AD18" s="76">
        <v>5</v>
      </c>
      <c r="AE18" s="76">
        <v>6</v>
      </c>
      <c r="AF18" s="76">
        <v>7</v>
      </c>
      <c r="AG18" s="79">
        <v>4</v>
      </c>
      <c r="AH18" s="72" t="str">
        <v>[1,2,3,0,5,6,7,4]</v>
      </c>
      <c r="AI18" s="72">
        <v>21</v>
      </c>
      <c r="AK18" s="72">
        <v>20</v>
      </c>
      <c r="AL18" s="75">
        <f t="array" ref="AL18:AS18">INDEX(P$2:W$129,AK18+1,COLUMN()-COLUMN(AL18)+1)</f>
        <v>1</v>
      </c>
      <c r="AM18" s="76">
        <v>2</v>
      </c>
      <c r="AN18" s="76">
        <v>3</v>
      </c>
      <c r="AO18" s="76">
        <v>0</v>
      </c>
      <c r="AP18" s="76">
        <v>5</v>
      </c>
      <c r="AQ18" s="76">
        <v>4</v>
      </c>
      <c r="AR18" s="76">
        <v>7</v>
      </c>
      <c r="AS18" s="79">
        <v>6</v>
      </c>
      <c r="AT18" s="72" t="str">
        <v>[1,2,3,0,5,4,7,6]</v>
      </c>
      <c r="AU18" s="72">
        <v>21</v>
      </c>
    </row>
    <row r="19" spans="2:47">
      <c r="B19" s="73" t="s">
        <v>217</v>
      </c>
      <c r="C19" s="73" t="s">
        <v>276</v>
      </c>
      <c r="D19" s="78" t="str">
        <v/>
      </c>
      <c r="E19" s="78" t="str">
        <v/>
      </c>
      <c r="G19" s="65">
        <v>1</v>
      </c>
      <c r="H19" s="66">
        <v>0</v>
      </c>
      <c r="I19" s="66">
        <v>3</v>
      </c>
      <c r="J19" s="66">
        <v>6</v>
      </c>
      <c r="K19" s="66">
        <v>5</v>
      </c>
      <c r="L19" s="66">
        <v>4</v>
      </c>
      <c r="M19" s="66">
        <v>7</v>
      </c>
      <c r="N19" s="69">
        <v>2</v>
      </c>
      <c r="P19" s="65">
        <v>1</v>
      </c>
      <c r="Q19" s="66">
        <v>0</v>
      </c>
      <c r="R19" s="66">
        <v>3</v>
      </c>
      <c r="S19" s="66">
        <v>2</v>
      </c>
      <c r="T19" s="66">
        <v>5</v>
      </c>
      <c r="U19" s="66">
        <v>6</v>
      </c>
      <c r="V19" s="66">
        <v>7</v>
      </c>
      <c r="W19" s="69">
        <v>4</v>
      </c>
      <c r="Z19" s="67">
        <f t="array" ref="Z19:AG33">INDEX(Z3:AG17,ROW()-ROW(Z19)+1,INDEX(Z18:AG18,1,COLUMN()-COLUMN(Z19)+1)+1)</f>
        <v>1</v>
      </c>
      <c r="AA19" s="68">
        <v>2</v>
      </c>
      <c r="AB19" s="68">
        <v>7</v>
      </c>
      <c r="AC19" s="68">
        <v>0</v>
      </c>
      <c r="AD19" s="68">
        <v>5</v>
      </c>
      <c r="AE19" s="68">
        <v>6</v>
      </c>
      <c r="AF19" s="68">
        <v>3</v>
      </c>
      <c r="AG19" s="70">
        <v>4</v>
      </c>
      <c r="AH19" s="72" t="str">
        <v>[1,2,7,0,5,6,3,4]</v>
      </c>
      <c r="AI19" s="72">
        <v>23</v>
      </c>
      <c r="AL19" s="67">
        <f t="array" ref="AL19:AS33">INDEX(AL3:AS17,ROW()-ROW(AL19)+1,INDEX(AL18:AS18,1,COLUMN()-COLUMN(AL19)+1)+1)</f>
        <v>1</v>
      </c>
      <c r="AM19" s="68">
        <v>2</v>
      </c>
      <c r="AN19" s="68">
        <v>3</v>
      </c>
      <c r="AO19" s="68">
        <v>0</v>
      </c>
      <c r="AP19" s="68">
        <v>7</v>
      </c>
      <c r="AQ19" s="68">
        <v>4</v>
      </c>
      <c r="AR19" s="68">
        <v>5</v>
      </c>
      <c r="AS19" s="70">
        <v>6</v>
      </c>
      <c r="AT19" s="72" t="str">
        <v>[1,2,3,0,7,4,5,6]</v>
      </c>
      <c r="AU19" s="72">
        <v>23</v>
      </c>
    </row>
    <row r="20" spans="2:47">
      <c r="B20" s="73" t="s">
        <v>218</v>
      </c>
      <c r="C20" s="73" t="s">
        <v>277</v>
      </c>
      <c r="D20" s="78" t="str">
        <v/>
      </c>
      <c r="E20" s="78" t="str">
        <v/>
      </c>
      <c r="G20" s="65">
        <v>1</v>
      </c>
      <c r="H20" s="66">
        <v>0</v>
      </c>
      <c r="I20" s="66">
        <v>7</v>
      </c>
      <c r="J20" s="66">
        <v>2</v>
      </c>
      <c r="K20" s="66">
        <v>5</v>
      </c>
      <c r="L20" s="66">
        <v>4</v>
      </c>
      <c r="M20" s="66">
        <v>3</v>
      </c>
      <c r="N20" s="69">
        <v>6</v>
      </c>
      <c r="P20" s="65">
        <v>1</v>
      </c>
      <c r="Q20" s="66">
        <v>0</v>
      </c>
      <c r="R20" s="66">
        <v>3</v>
      </c>
      <c r="S20" s="66">
        <v>2</v>
      </c>
      <c r="T20" s="66">
        <v>7</v>
      </c>
      <c r="U20" s="66">
        <v>4</v>
      </c>
      <c r="V20" s="66">
        <v>5</v>
      </c>
      <c r="W20" s="69">
        <v>6</v>
      </c>
      <c r="Z20" s="65">
        <v>1</v>
      </c>
      <c r="AA20" s="66">
        <v>6</v>
      </c>
      <c r="AB20" s="66">
        <v>3</v>
      </c>
      <c r="AC20" s="66">
        <v>0</v>
      </c>
      <c r="AD20" s="66">
        <v>5</v>
      </c>
      <c r="AE20" s="66">
        <v>2</v>
      </c>
      <c r="AF20" s="66">
        <v>7</v>
      </c>
      <c r="AG20" s="69">
        <v>4</v>
      </c>
      <c r="AH20" s="72" t="str">
        <v>[1,6,3,0,5,2,7,4]</v>
      </c>
      <c r="AI20" s="72">
        <v>29</v>
      </c>
      <c r="AL20" s="65">
        <v>1</v>
      </c>
      <c r="AM20" s="66">
        <v>2</v>
      </c>
      <c r="AN20" s="66">
        <v>3</v>
      </c>
      <c r="AO20" s="66">
        <v>0</v>
      </c>
      <c r="AP20" s="66">
        <v>5</v>
      </c>
      <c r="AQ20" s="66">
        <v>6</v>
      </c>
      <c r="AR20" s="66">
        <v>7</v>
      </c>
      <c r="AS20" s="69">
        <v>4</v>
      </c>
      <c r="AT20" s="72" t="str">
        <v>[1,2,3,0,5,6,7,4]</v>
      </c>
      <c r="AU20" s="72">
        <v>22</v>
      </c>
    </row>
    <row r="21" spans="2:47">
      <c r="B21" s="73" t="s">
        <v>219</v>
      </c>
      <c r="C21" s="73" t="s">
        <v>278</v>
      </c>
      <c r="D21" s="78" t="str">
        <v/>
      </c>
      <c r="E21" s="78" t="str">
        <v/>
      </c>
      <c r="G21" s="65">
        <v>1</v>
      </c>
      <c r="H21" s="66">
        <v>0</v>
      </c>
      <c r="I21" s="66">
        <v>7</v>
      </c>
      <c r="J21" s="66">
        <v>6</v>
      </c>
      <c r="K21" s="66">
        <v>5</v>
      </c>
      <c r="L21" s="66">
        <v>4</v>
      </c>
      <c r="M21" s="66">
        <v>3</v>
      </c>
      <c r="N21" s="69">
        <v>2</v>
      </c>
      <c r="P21" s="65">
        <v>1</v>
      </c>
      <c r="Q21" s="66">
        <v>0</v>
      </c>
      <c r="R21" s="66">
        <v>3</v>
      </c>
      <c r="S21" s="66">
        <v>2</v>
      </c>
      <c r="T21" s="66">
        <v>7</v>
      </c>
      <c r="U21" s="66">
        <v>6</v>
      </c>
      <c r="V21" s="66">
        <v>5</v>
      </c>
      <c r="W21" s="69">
        <v>4</v>
      </c>
      <c r="Z21" s="65">
        <v>1</v>
      </c>
      <c r="AA21" s="66">
        <v>6</v>
      </c>
      <c r="AB21" s="66">
        <v>7</v>
      </c>
      <c r="AC21" s="66">
        <v>0</v>
      </c>
      <c r="AD21" s="66">
        <v>5</v>
      </c>
      <c r="AE21" s="66">
        <v>2</v>
      </c>
      <c r="AF21" s="66">
        <v>3</v>
      </c>
      <c r="AG21" s="69">
        <v>4</v>
      </c>
      <c r="AH21" s="72" t="str">
        <v>[1,6,7,0,5,2,3,4]</v>
      </c>
      <c r="AI21" s="72">
        <v>31</v>
      </c>
      <c r="AL21" s="65">
        <v>1</v>
      </c>
      <c r="AM21" s="66">
        <v>2</v>
      </c>
      <c r="AN21" s="66">
        <v>3</v>
      </c>
      <c r="AO21" s="66">
        <v>0</v>
      </c>
      <c r="AP21" s="66">
        <v>7</v>
      </c>
      <c r="AQ21" s="66">
        <v>6</v>
      </c>
      <c r="AR21" s="66">
        <v>5</v>
      </c>
      <c r="AS21" s="69">
        <v>4</v>
      </c>
      <c r="AT21" s="72" t="str">
        <v>[1,2,3,0,7,6,5,4]</v>
      </c>
      <c r="AU21" s="72">
        <v>24</v>
      </c>
    </row>
    <row r="22" spans="2:47">
      <c r="B22" s="73" t="s">
        <v>220</v>
      </c>
      <c r="C22" s="73" t="s">
        <v>279</v>
      </c>
      <c r="D22" s="78">
        <v>22</v>
      </c>
      <c r="E22" s="78" t="str">
        <v/>
      </c>
      <c r="G22" s="65">
        <v>1</v>
      </c>
      <c r="H22" s="66">
        <v>2</v>
      </c>
      <c r="I22" s="66">
        <v>3</v>
      </c>
      <c r="J22" s="66">
        <v>0</v>
      </c>
      <c r="K22" s="66">
        <v>5</v>
      </c>
      <c r="L22" s="66">
        <v>6</v>
      </c>
      <c r="M22" s="66">
        <v>7</v>
      </c>
      <c r="N22" s="69">
        <v>4</v>
      </c>
      <c r="P22" s="65">
        <v>1</v>
      </c>
      <c r="Q22" s="66">
        <v>2</v>
      </c>
      <c r="R22" s="66">
        <v>3</v>
      </c>
      <c r="S22" s="66">
        <v>0</v>
      </c>
      <c r="T22" s="66">
        <v>5</v>
      </c>
      <c r="U22" s="66">
        <v>4</v>
      </c>
      <c r="V22" s="66">
        <v>7</v>
      </c>
      <c r="W22" s="69">
        <v>6</v>
      </c>
      <c r="Z22" s="65">
        <v>3</v>
      </c>
      <c r="AA22" s="66">
        <v>6</v>
      </c>
      <c r="AB22" s="66">
        <v>5</v>
      </c>
      <c r="AC22" s="66">
        <v>0</v>
      </c>
      <c r="AD22" s="66">
        <v>7</v>
      </c>
      <c r="AE22" s="66">
        <v>2</v>
      </c>
      <c r="AF22" s="66">
        <v>1</v>
      </c>
      <c r="AG22" s="69">
        <v>4</v>
      </c>
      <c r="AH22" s="72" t="str">
        <v>[3,6,5,0,7,2,1,4]</v>
      </c>
      <c r="AI22" s="72">
        <v>63</v>
      </c>
      <c r="AL22" s="65">
        <v>3</v>
      </c>
      <c r="AM22" s="66">
        <v>2</v>
      </c>
      <c r="AN22" s="66">
        <v>1</v>
      </c>
      <c r="AO22" s="66">
        <v>0</v>
      </c>
      <c r="AP22" s="66">
        <v>7</v>
      </c>
      <c r="AQ22" s="66">
        <v>6</v>
      </c>
      <c r="AR22" s="66">
        <v>5</v>
      </c>
      <c r="AS22" s="69">
        <v>4</v>
      </c>
      <c r="AT22" s="72" t="str">
        <v>[3,2,1,0,7,6,5,4]</v>
      </c>
      <c r="AU22" s="72">
        <v>56</v>
      </c>
    </row>
    <row r="23" spans="2:47">
      <c r="B23" s="73" t="s">
        <v>221</v>
      </c>
      <c r="C23" s="73" t="s">
        <v>220</v>
      </c>
      <c r="D23" s="78" t="str">
        <v/>
      </c>
      <c r="E23" s="78">
        <v>21</v>
      </c>
      <c r="G23" s="65">
        <v>1</v>
      </c>
      <c r="H23" s="66">
        <v>2</v>
      </c>
      <c r="I23" s="66">
        <v>3</v>
      </c>
      <c r="J23" s="66">
        <v>4</v>
      </c>
      <c r="K23" s="66">
        <v>5</v>
      </c>
      <c r="L23" s="66">
        <v>6</v>
      </c>
      <c r="M23" s="66">
        <v>7</v>
      </c>
      <c r="N23" s="69">
        <v>0</v>
      </c>
      <c r="P23" s="65">
        <v>1</v>
      </c>
      <c r="Q23" s="66">
        <v>2</v>
      </c>
      <c r="R23" s="66">
        <v>3</v>
      </c>
      <c r="S23" s="66">
        <v>0</v>
      </c>
      <c r="T23" s="66">
        <v>5</v>
      </c>
      <c r="U23" s="66">
        <v>6</v>
      </c>
      <c r="V23" s="66">
        <v>7</v>
      </c>
      <c r="W23" s="69">
        <v>4</v>
      </c>
      <c r="Z23" s="65">
        <v>7</v>
      </c>
      <c r="AA23" s="66">
        <v>6</v>
      </c>
      <c r="AB23" s="66">
        <v>5</v>
      </c>
      <c r="AC23" s="66">
        <v>0</v>
      </c>
      <c r="AD23" s="66">
        <v>3</v>
      </c>
      <c r="AE23" s="66">
        <v>2</v>
      </c>
      <c r="AF23" s="66">
        <v>1</v>
      </c>
      <c r="AG23" s="69">
        <v>4</v>
      </c>
      <c r="AH23" s="72" t="str">
        <v>[7,6,5,0,3,2,1,4]</v>
      </c>
      <c r="AI23" s="72">
        <v>127</v>
      </c>
      <c r="AL23" s="65">
        <v>3</v>
      </c>
      <c r="AM23" s="66">
        <v>2</v>
      </c>
      <c r="AN23" s="66">
        <v>1</v>
      </c>
      <c r="AO23" s="66">
        <v>0</v>
      </c>
      <c r="AP23" s="66">
        <v>5</v>
      </c>
      <c r="AQ23" s="66">
        <v>6</v>
      </c>
      <c r="AR23" s="66">
        <v>7</v>
      </c>
      <c r="AS23" s="69">
        <v>4</v>
      </c>
      <c r="AT23" s="72" t="str">
        <v>[3,2,1,0,5,6,7,4]</v>
      </c>
      <c r="AU23" s="72">
        <v>54</v>
      </c>
    </row>
    <row r="24" spans="2:47">
      <c r="B24" s="73" t="s">
        <v>222</v>
      </c>
      <c r="C24" s="73" t="s">
        <v>280</v>
      </c>
      <c r="D24" s="78" t="str">
        <v/>
      </c>
      <c r="E24" s="78" t="str">
        <v/>
      </c>
      <c r="G24" s="65">
        <v>1</v>
      </c>
      <c r="H24" s="66">
        <v>2</v>
      </c>
      <c r="I24" s="66">
        <v>7</v>
      </c>
      <c r="J24" s="66">
        <v>0</v>
      </c>
      <c r="K24" s="66">
        <v>5</v>
      </c>
      <c r="L24" s="66">
        <v>6</v>
      </c>
      <c r="M24" s="66">
        <v>3</v>
      </c>
      <c r="N24" s="69">
        <v>4</v>
      </c>
      <c r="P24" s="65">
        <v>1</v>
      </c>
      <c r="Q24" s="66">
        <v>2</v>
      </c>
      <c r="R24" s="66">
        <v>3</v>
      </c>
      <c r="S24" s="66">
        <v>0</v>
      </c>
      <c r="T24" s="66">
        <v>7</v>
      </c>
      <c r="U24" s="66">
        <v>4</v>
      </c>
      <c r="V24" s="66">
        <v>5</v>
      </c>
      <c r="W24" s="69">
        <v>6</v>
      </c>
      <c r="Z24" s="65">
        <v>3</v>
      </c>
      <c r="AA24" s="66">
        <v>2</v>
      </c>
      <c r="AB24" s="66">
        <v>5</v>
      </c>
      <c r="AC24" s="66">
        <v>0</v>
      </c>
      <c r="AD24" s="66">
        <v>7</v>
      </c>
      <c r="AE24" s="66">
        <v>6</v>
      </c>
      <c r="AF24" s="66">
        <v>1</v>
      </c>
      <c r="AG24" s="69">
        <v>4</v>
      </c>
      <c r="AH24" s="72" t="str">
        <v>[3,2,5,0,7,6,1,4]</v>
      </c>
      <c r="AI24" s="72">
        <v>55</v>
      </c>
      <c r="AL24" s="65">
        <v>3</v>
      </c>
      <c r="AM24" s="66">
        <v>2</v>
      </c>
      <c r="AN24" s="66">
        <v>1</v>
      </c>
      <c r="AO24" s="66">
        <v>0</v>
      </c>
      <c r="AP24" s="66">
        <v>7</v>
      </c>
      <c r="AQ24" s="66">
        <v>4</v>
      </c>
      <c r="AR24" s="66">
        <v>5</v>
      </c>
      <c r="AS24" s="69">
        <v>6</v>
      </c>
      <c r="AT24" s="72" t="str">
        <v>[3,2,1,0,7,4,5,6]</v>
      </c>
      <c r="AU24" s="72">
        <v>55</v>
      </c>
    </row>
    <row r="25" spans="2:47">
      <c r="B25" s="73" t="s">
        <v>223</v>
      </c>
      <c r="C25" s="73" t="s">
        <v>281</v>
      </c>
      <c r="D25" s="78" t="str">
        <v/>
      </c>
      <c r="E25" s="78" t="str">
        <v/>
      </c>
      <c r="G25" s="65">
        <v>1</v>
      </c>
      <c r="H25" s="66">
        <v>2</v>
      </c>
      <c r="I25" s="66">
        <v>7</v>
      </c>
      <c r="J25" s="66">
        <v>4</v>
      </c>
      <c r="K25" s="66">
        <v>5</v>
      </c>
      <c r="L25" s="66">
        <v>6</v>
      </c>
      <c r="M25" s="66">
        <v>3</v>
      </c>
      <c r="N25" s="69">
        <v>0</v>
      </c>
      <c r="P25" s="65">
        <v>1</v>
      </c>
      <c r="Q25" s="66">
        <v>2</v>
      </c>
      <c r="R25" s="66">
        <v>3</v>
      </c>
      <c r="S25" s="66">
        <v>0</v>
      </c>
      <c r="T25" s="66">
        <v>7</v>
      </c>
      <c r="U25" s="66">
        <v>6</v>
      </c>
      <c r="V25" s="66">
        <v>5</v>
      </c>
      <c r="W25" s="69">
        <v>4</v>
      </c>
      <c r="Z25" s="65">
        <v>7</v>
      </c>
      <c r="AA25" s="66">
        <v>2</v>
      </c>
      <c r="AB25" s="66">
        <v>5</v>
      </c>
      <c r="AC25" s="66">
        <v>0</v>
      </c>
      <c r="AD25" s="66">
        <v>3</v>
      </c>
      <c r="AE25" s="66">
        <v>6</v>
      </c>
      <c r="AF25" s="66">
        <v>1</v>
      </c>
      <c r="AG25" s="69">
        <v>4</v>
      </c>
      <c r="AH25" s="72" t="str">
        <v>[7,2,5,0,3,6,1,4]</v>
      </c>
      <c r="AI25" s="72">
        <v>119</v>
      </c>
      <c r="AL25" s="65">
        <v>3</v>
      </c>
      <c r="AM25" s="66">
        <v>2</v>
      </c>
      <c r="AN25" s="66">
        <v>1</v>
      </c>
      <c r="AO25" s="66">
        <v>0</v>
      </c>
      <c r="AP25" s="66">
        <v>5</v>
      </c>
      <c r="AQ25" s="66">
        <v>4</v>
      </c>
      <c r="AR25" s="66">
        <v>7</v>
      </c>
      <c r="AS25" s="69">
        <v>6</v>
      </c>
      <c r="AT25" s="72" t="str">
        <v>[3,2,1,0,5,4,7,6]</v>
      </c>
      <c r="AU25" s="72">
        <v>53</v>
      </c>
    </row>
    <row r="26" spans="2:47">
      <c r="B26" s="73" t="s">
        <v>224</v>
      </c>
      <c r="C26" s="73" t="s">
        <v>225</v>
      </c>
      <c r="D26" s="78" t="str">
        <v/>
      </c>
      <c r="E26" s="78">
        <v>26</v>
      </c>
      <c r="G26" s="65">
        <v>1</v>
      </c>
      <c r="H26" s="66">
        <v>4</v>
      </c>
      <c r="I26" s="66">
        <v>3</v>
      </c>
      <c r="J26" s="66">
        <v>2</v>
      </c>
      <c r="K26" s="66">
        <v>5</v>
      </c>
      <c r="L26" s="66">
        <v>0</v>
      </c>
      <c r="M26" s="66">
        <v>7</v>
      </c>
      <c r="N26" s="69">
        <v>6</v>
      </c>
      <c r="P26" s="65">
        <v>1</v>
      </c>
      <c r="Q26" s="66">
        <v>4</v>
      </c>
      <c r="R26" s="66">
        <v>3</v>
      </c>
      <c r="S26" s="66">
        <v>6</v>
      </c>
      <c r="T26" s="66">
        <v>5</v>
      </c>
      <c r="U26" s="66">
        <v>0</v>
      </c>
      <c r="V26" s="66">
        <v>7</v>
      </c>
      <c r="W26" s="69">
        <v>2</v>
      </c>
      <c r="Z26" s="65">
        <v>5</v>
      </c>
      <c r="AA26" s="66">
        <v>6</v>
      </c>
      <c r="AB26" s="66">
        <v>7</v>
      </c>
      <c r="AC26" s="66">
        <v>0</v>
      </c>
      <c r="AD26" s="66">
        <v>1</v>
      </c>
      <c r="AE26" s="66">
        <v>2</v>
      </c>
      <c r="AF26" s="66">
        <v>3</v>
      </c>
      <c r="AG26" s="69">
        <v>4</v>
      </c>
      <c r="AH26" s="72" t="str">
        <v>[5,6,7,0,1,2,3,4]</v>
      </c>
      <c r="AI26" s="72">
        <v>95</v>
      </c>
      <c r="AL26" s="65">
        <v>5</v>
      </c>
      <c r="AM26" s="66">
        <v>2</v>
      </c>
      <c r="AN26" s="66">
        <v>7</v>
      </c>
      <c r="AO26" s="66">
        <v>0</v>
      </c>
      <c r="AP26" s="66">
        <v>3</v>
      </c>
      <c r="AQ26" s="66">
        <v>6</v>
      </c>
      <c r="AR26" s="66">
        <v>1</v>
      </c>
      <c r="AS26" s="69">
        <v>4</v>
      </c>
      <c r="AT26" s="72" t="str">
        <v>[5,2,7,0,3,6,1,4]</v>
      </c>
      <c r="AU26" s="72">
        <v>88</v>
      </c>
    </row>
    <row r="27" spans="2:47">
      <c r="B27" s="73" t="s">
        <v>225</v>
      </c>
      <c r="C27" s="73" t="s">
        <v>282</v>
      </c>
      <c r="D27" s="78">
        <v>25</v>
      </c>
      <c r="E27" s="78" t="str">
        <v/>
      </c>
      <c r="G27" s="65">
        <v>1</v>
      </c>
      <c r="H27" s="66">
        <v>4</v>
      </c>
      <c r="I27" s="66">
        <v>3</v>
      </c>
      <c r="J27" s="66">
        <v>6</v>
      </c>
      <c r="K27" s="66">
        <v>5</v>
      </c>
      <c r="L27" s="66">
        <v>0</v>
      </c>
      <c r="M27" s="66">
        <v>7</v>
      </c>
      <c r="N27" s="69">
        <v>2</v>
      </c>
      <c r="P27" s="65">
        <v>1</v>
      </c>
      <c r="Q27" s="66">
        <v>4</v>
      </c>
      <c r="R27" s="66">
        <v>3</v>
      </c>
      <c r="S27" s="66">
        <v>6</v>
      </c>
      <c r="T27" s="66">
        <v>5</v>
      </c>
      <c r="U27" s="66">
        <v>2</v>
      </c>
      <c r="V27" s="66">
        <v>7</v>
      </c>
      <c r="W27" s="69">
        <v>0</v>
      </c>
      <c r="Z27" s="65">
        <v>5</v>
      </c>
      <c r="AA27" s="66">
        <v>6</v>
      </c>
      <c r="AB27" s="66">
        <v>3</v>
      </c>
      <c r="AC27" s="66">
        <v>0</v>
      </c>
      <c r="AD27" s="66">
        <v>1</v>
      </c>
      <c r="AE27" s="66">
        <v>2</v>
      </c>
      <c r="AF27" s="66">
        <v>7</v>
      </c>
      <c r="AG27" s="69">
        <v>4</v>
      </c>
      <c r="AH27" s="72" t="str">
        <v>[5,6,3,0,1,2,7,4]</v>
      </c>
      <c r="AI27" s="72">
        <v>93</v>
      </c>
      <c r="AL27" s="65">
        <v>7</v>
      </c>
      <c r="AM27" s="66">
        <v>2</v>
      </c>
      <c r="AN27" s="66">
        <v>5</v>
      </c>
      <c r="AO27" s="66">
        <v>0</v>
      </c>
      <c r="AP27" s="66">
        <v>3</v>
      </c>
      <c r="AQ27" s="66">
        <v>6</v>
      </c>
      <c r="AR27" s="66">
        <v>1</v>
      </c>
      <c r="AS27" s="69">
        <v>4</v>
      </c>
      <c r="AT27" s="72" t="str">
        <v>[7,2,5,0,3,6,1,4]</v>
      </c>
      <c r="AU27" s="72">
        <v>120</v>
      </c>
    </row>
    <row r="28" spans="2:47">
      <c r="B28" s="73" t="s">
        <v>226</v>
      </c>
      <c r="C28" s="73" t="s">
        <v>283</v>
      </c>
      <c r="D28" s="78" t="str">
        <v/>
      </c>
      <c r="E28" s="78" t="str">
        <v/>
      </c>
      <c r="G28" s="65">
        <v>1</v>
      </c>
      <c r="H28" s="66">
        <v>4</v>
      </c>
      <c r="I28" s="66">
        <v>7</v>
      </c>
      <c r="J28" s="66">
        <v>2</v>
      </c>
      <c r="K28" s="66">
        <v>5</v>
      </c>
      <c r="L28" s="66">
        <v>0</v>
      </c>
      <c r="M28" s="66">
        <v>3</v>
      </c>
      <c r="N28" s="69">
        <v>6</v>
      </c>
      <c r="P28" s="65">
        <v>1</v>
      </c>
      <c r="Q28" s="66">
        <v>4</v>
      </c>
      <c r="R28" s="66">
        <v>3</v>
      </c>
      <c r="S28" s="66">
        <v>6</v>
      </c>
      <c r="T28" s="66">
        <v>7</v>
      </c>
      <c r="U28" s="66">
        <v>0</v>
      </c>
      <c r="V28" s="66">
        <v>5</v>
      </c>
      <c r="W28" s="69">
        <v>2</v>
      </c>
      <c r="Z28" s="65">
        <v>5</v>
      </c>
      <c r="AA28" s="66">
        <v>2</v>
      </c>
      <c r="AB28" s="66">
        <v>7</v>
      </c>
      <c r="AC28" s="66">
        <v>0</v>
      </c>
      <c r="AD28" s="66">
        <v>1</v>
      </c>
      <c r="AE28" s="66">
        <v>6</v>
      </c>
      <c r="AF28" s="66">
        <v>3</v>
      </c>
      <c r="AG28" s="69">
        <v>4</v>
      </c>
      <c r="AH28" s="72" t="str">
        <v>[5,2,7,0,1,6,3,4]</v>
      </c>
      <c r="AI28" s="72">
        <v>87</v>
      </c>
      <c r="AL28" s="65">
        <v>5</v>
      </c>
      <c r="AM28" s="66">
        <v>2</v>
      </c>
      <c r="AN28" s="66">
        <v>7</v>
      </c>
      <c r="AO28" s="66">
        <v>0</v>
      </c>
      <c r="AP28" s="66">
        <v>3</v>
      </c>
      <c r="AQ28" s="66">
        <v>4</v>
      </c>
      <c r="AR28" s="66">
        <v>1</v>
      </c>
      <c r="AS28" s="69">
        <v>6</v>
      </c>
      <c r="AT28" s="72" t="str">
        <v>[5,2,7,0,3,4,1,6]</v>
      </c>
      <c r="AU28" s="72">
        <v>87</v>
      </c>
    </row>
    <row r="29" spans="2:47">
      <c r="B29" s="73" t="s">
        <v>227</v>
      </c>
      <c r="C29" s="73" t="s">
        <v>284</v>
      </c>
      <c r="D29" s="78" t="str">
        <v/>
      </c>
      <c r="E29" s="78" t="str">
        <v/>
      </c>
      <c r="G29" s="65">
        <v>1</v>
      </c>
      <c r="H29" s="66">
        <v>4</v>
      </c>
      <c r="I29" s="66">
        <v>7</v>
      </c>
      <c r="J29" s="66">
        <v>6</v>
      </c>
      <c r="K29" s="66">
        <v>5</v>
      </c>
      <c r="L29" s="66">
        <v>0</v>
      </c>
      <c r="M29" s="66">
        <v>3</v>
      </c>
      <c r="N29" s="69">
        <v>2</v>
      </c>
      <c r="P29" s="65">
        <v>1</v>
      </c>
      <c r="Q29" s="66">
        <v>4</v>
      </c>
      <c r="R29" s="66">
        <v>3</v>
      </c>
      <c r="S29" s="66">
        <v>6</v>
      </c>
      <c r="T29" s="66">
        <v>7</v>
      </c>
      <c r="U29" s="66">
        <v>2</v>
      </c>
      <c r="V29" s="66">
        <v>5</v>
      </c>
      <c r="W29" s="69">
        <v>0</v>
      </c>
      <c r="Z29" s="65">
        <v>5</v>
      </c>
      <c r="AA29" s="66">
        <v>2</v>
      </c>
      <c r="AB29" s="66">
        <v>3</v>
      </c>
      <c r="AC29" s="66">
        <v>0</v>
      </c>
      <c r="AD29" s="66">
        <v>1</v>
      </c>
      <c r="AE29" s="66">
        <v>6</v>
      </c>
      <c r="AF29" s="66">
        <v>7</v>
      </c>
      <c r="AG29" s="69">
        <v>4</v>
      </c>
      <c r="AH29" s="72" t="str">
        <v>[5,2,3,0,1,6,7,4]</v>
      </c>
      <c r="AI29" s="72">
        <v>85</v>
      </c>
      <c r="AL29" s="65">
        <v>7</v>
      </c>
      <c r="AM29" s="66">
        <v>2</v>
      </c>
      <c r="AN29" s="66">
        <v>5</v>
      </c>
      <c r="AO29" s="66">
        <v>0</v>
      </c>
      <c r="AP29" s="66">
        <v>3</v>
      </c>
      <c r="AQ29" s="66">
        <v>4</v>
      </c>
      <c r="AR29" s="66">
        <v>1</v>
      </c>
      <c r="AS29" s="69">
        <v>6</v>
      </c>
      <c r="AT29" s="72" t="str">
        <v>[7,2,5,0,3,4,1,6]</v>
      </c>
      <c r="AU29" s="72">
        <v>119</v>
      </c>
    </row>
    <row r="30" spans="2:47">
      <c r="B30" s="73" t="s">
        <v>228</v>
      </c>
      <c r="C30" s="73" t="s">
        <v>285</v>
      </c>
      <c r="D30" s="78" t="str">
        <v/>
      </c>
      <c r="E30" s="78" t="str">
        <v/>
      </c>
      <c r="G30" s="65">
        <v>1</v>
      </c>
      <c r="H30" s="66">
        <v>6</v>
      </c>
      <c r="I30" s="66">
        <v>3</v>
      </c>
      <c r="J30" s="66">
        <v>0</v>
      </c>
      <c r="K30" s="66">
        <v>5</v>
      </c>
      <c r="L30" s="66">
        <v>2</v>
      </c>
      <c r="M30" s="66">
        <v>7</v>
      </c>
      <c r="N30" s="69">
        <v>4</v>
      </c>
      <c r="P30" s="65">
        <v>1</v>
      </c>
      <c r="Q30" s="66">
        <v>6</v>
      </c>
      <c r="R30" s="66">
        <v>3</v>
      </c>
      <c r="S30" s="66">
        <v>4</v>
      </c>
      <c r="T30" s="66">
        <v>5</v>
      </c>
      <c r="U30" s="66">
        <v>0</v>
      </c>
      <c r="V30" s="66">
        <v>7</v>
      </c>
      <c r="W30" s="69">
        <v>2</v>
      </c>
      <c r="Z30" s="65">
        <v>7</v>
      </c>
      <c r="AA30" s="66">
        <v>2</v>
      </c>
      <c r="AB30" s="66">
        <v>1</v>
      </c>
      <c r="AC30" s="66">
        <v>0</v>
      </c>
      <c r="AD30" s="66">
        <v>3</v>
      </c>
      <c r="AE30" s="66">
        <v>6</v>
      </c>
      <c r="AF30" s="66">
        <v>5</v>
      </c>
      <c r="AG30" s="69">
        <v>4</v>
      </c>
      <c r="AH30" s="72" t="str">
        <v>[7,2,1,0,3,6,5,4]</v>
      </c>
      <c r="AI30" s="72">
        <v>117</v>
      </c>
      <c r="AL30" s="65">
        <v>7</v>
      </c>
      <c r="AM30" s="66">
        <v>2</v>
      </c>
      <c r="AN30" s="66">
        <v>5</v>
      </c>
      <c r="AO30" s="66">
        <v>0</v>
      </c>
      <c r="AP30" s="66">
        <v>1</v>
      </c>
      <c r="AQ30" s="66">
        <v>4</v>
      </c>
      <c r="AR30" s="66">
        <v>3</v>
      </c>
      <c r="AS30" s="69">
        <v>6</v>
      </c>
      <c r="AT30" s="72" t="str">
        <v>[7,2,5,0,1,4,3,6]</v>
      </c>
      <c r="AU30" s="72">
        <v>117</v>
      </c>
    </row>
    <row r="31" spans="2:47">
      <c r="B31" s="73" t="s">
        <v>229</v>
      </c>
      <c r="C31" s="73" t="s">
        <v>229</v>
      </c>
      <c r="D31" s="78">
        <v>30</v>
      </c>
      <c r="E31" s="78">
        <v>30</v>
      </c>
      <c r="G31" s="65">
        <v>1</v>
      </c>
      <c r="H31" s="66">
        <v>6</v>
      </c>
      <c r="I31" s="66">
        <v>3</v>
      </c>
      <c r="J31" s="66">
        <v>4</v>
      </c>
      <c r="K31" s="66">
        <v>5</v>
      </c>
      <c r="L31" s="66">
        <v>2</v>
      </c>
      <c r="M31" s="66">
        <v>7</v>
      </c>
      <c r="N31" s="69">
        <v>0</v>
      </c>
      <c r="P31" s="65">
        <v>1</v>
      </c>
      <c r="Q31" s="66">
        <v>6</v>
      </c>
      <c r="R31" s="66">
        <v>3</v>
      </c>
      <c r="S31" s="66">
        <v>4</v>
      </c>
      <c r="T31" s="66">
        <v>5</v>
      </c>
      <c r="U31" s="66">
        <v>2</v>
      </c>
      <c r="V31" s="66">
        <v>7</v>
      </c>
      <c r="W31" s="69">
        <v>0</v>
      </c>
      <c r="Z31" s="65">
        <v>3</v>
      </c>
      <c r="AA31" s="66">
        <v>2</v>
      </c>
      <c r="AB31" s="66">
        <v>1</v>
      </c>
      <c r="AC31" s="66">
        <v>0</v>
      </c>
      <c r="AD31" s="66">
        <v>7</v>
      </c>
      <c r="AE31" s="66">
        <v>6</v>
      </c>
      <c r="AF31" s="66">
        <v>5</v>
      </c>
      <c r="AG31" s="69">
        <v>4</v>
      </c>
      <c r="AH31" s="72" t="str">
        <v>[3,2,1,0,7,6,5,4]</v>
      </c>
      <c r="AI31" s="72">
        <v>53</v>
      </c>
      <c r="AL31" s="65">
        <v>5</v>
      </c>
      <c r="AM31" s="66">
        <v>2</v>
      </c>
      <c r="AN31" s="66">
        <v>7</v>
      </c>
      <c r="AO31" s="66">
        <v>0</v>
      </c>
      <c r="AP31" s="66">
        <v>1</v>
      </c>
      <c r="AQ31" s="66">
        <v>4</v>
      </c>
      <c r="AR31" s="66">
        <v>3</v>
      </c>
      <c r="AS31" s="69">
        <v>6</v>
      </c>
      <c r="AT31" s="72" t="str">
        <v>[5,2,7,0,1,4,3,6]</v>
      </c>
      <c r="AU31" s="72">
        <v>85</v>
      </c>
    </row>
    <row r="32" spans="2:47">
      <c r="B32" s="73" t="s">
        <v>230</v>
      </c>
      <c r="C32" s="73" t="s">
        <v>286</v>
      </c>
      <c r="D32" s="78" t="str">
        <v/>
      </c>
      <c r="E32" s="78" t="str">
        <v/>
      </c>
      <c r="G32" s="65">
        <v>1</v>
      </c>
      <c r="H32" s="66">
        <v>6</v>
      </c>
      <c r="I32" s="66">
        <v>7</v>
      </c>
      <c r="J32" s="66">
        <v>0</v>
      </c>
      <c r="K32" s="66">
        <v>5</v>
      </c>
      <c r="L32" s="66">
        <v>2</v>
      </c>
      <c r="M32" s="66">
        <v>3</v>
      </c>
      <c r="N32" s="69">
        <v>4</v>
      </c>
      <c r="P32" s="65">
        <v>1</v>
      </c>
      <c r="Q32" s="66">
        <v>6</v>
      </c>
      <c r="R32" s="66">
        <v>3</v>
      </c>
      <c r="S32" s="66">
        <v>4</v>
      </c>
      <c r="T32" s="66">
        <v>7</v>
      </c>
      <c r="U32" s="66">
        <v>0</v>
      </c>
      <c r="V32" s="66">
        <v>5</v>
      </c>
      <c r="W32" s="69">
        <v>2</v>
      </c>
      <c r="Z32" s="65">
        <v>7</v>
      </c>
      <c r="AA32" s="66">
        <v>6</v>
      </c>
      <c r="AB32" s="66">
        <v>1</v>
      </c>
      <c r="AC32" s="66">
        <v>0</v>
      </c>
      <c r="AD32" s="66">
        <v>3</v>
      </c>
      <c r="AE32" s="66">
        <v>2</v>
      </c>
      <c r="AF32" s="66">
        <v>5</v>
      </c>
      <c r="AG32" s="69">
        <v>4</v>
      </c>
      <c r="AH32" s="72" t="str">
        <v>[7,6,1,0,3,2,5,4]</v>
      </c>
      <c r="AI32" s="72">
        <v>125</v>
      </c>
      <c r="AL32" s="65">
        <v>7</v>
      </c>
      <c r="AM32" s="66">
        <v>2</v>
      </c>
      <c r="AN32" s="66">
        <v>5</v>
      </c>
      <c r="AO32" s="66">
        <v>0</v>
      </c>
      <c r="AP32" s="66">
        <v>1</v>
      </c>
      <c r="AQ32" s="66">
        <v>6</v>
      </c>
      <c r="AR32" s="66">
        <v>3</v>
      </c>
      <c r="AS32" s="69">
        <v>4</v>
      </c>
      <c r="AT32" s="72" t="str">
        <v>[7,2,5,0,1,6,3,4]</v>
      </c>
      <c r="AU32" s="72">
        <v>118</v>
      </c>
    </row>
    <row r="33" spans="2:47">
      <c r="B33" s="73" t="s">
        <v>231</v>
      </c>
      <c r="C33" s="73" t="s">
        <v>287</v>
      </c>
      <c r="D33" s="78" t="str">
        <v/>
      </c>
      <c r="E33" s="78" t="str">
        <v/>
      </c>
      <c r="G33" s="65">
        <v>1</v>
      </c>
      <c r="H33" s="66">
        <v>6</v>
      </c>
      <c r="I33" s="66">
        <v>7</v>
      </c>
      <c r="J33" s="66">
        <v>4</v>
      </c>
      <c r="K33" s="66">
        <v>5</v>
      </c>
      <c r="L33" s="66">
        <v>2</v>
      </c>
      <c r="M33" s="66">
        <v>3</v>
      </c>
      <c r="N33" s="69">
        <v>0</v>
      </c>
      <c r="P33" s="65">
        <v>1</v>
      </c>
      <c r="Q33" s="66">
        <v>6</v>
      </c>
      <c r="R33" s="66">
        <v>3</v>
      </c>
      <c r="S33" s="66">
        <v>4</v>
      </c>
      <c r="T33" s="66">
        <v>7</v>
      </c>
      <c r="U33" s="66">
        <v>2</v>
      </c>
      <c r="V33" s="66">
        <v>5</v>
      </c>
      <c r="W33" s="69">
        <v>0</v>
      </c>
      <c r="Z33" s="63">
        <v>3</v>
      </c>
      <c r="AA33" s="64">
        <v>6</v>
      </c>
      <c r="AB33" s="64">
        <v>1</v>
      </c>
      <c r="AC33" s="64">
        <v>0</v>
      </c>
      <c r="AD33" s="64">
        <v>7</v>
      </c>
      <c r="AE33" s="64">
        <v>2</v>
      </c>
      <c r="AF33" s="64">
        <v>5</v>
      </c>
      <c r="AG33" s="71">
        <v>4</v>
      </c>
      <c r="AH33" s="72" t="str">
        <v>[3,6,1,0,7,2,5,4]</v>
      </c>
      <c r="AI33" s="72">
        <v>61</v>
      </c>
      <c r="AL33" s="63">
        <v>5</v>
      </c>
      <c r="AM33" s="64">
        <v>2</v>
      </c>
      <c r="AN33" s="64">
        <v>7</v>
      </c>
      <c r="AO33" s="64">
        <v>0</v>
      </c>
      <c r="AP33" s="64">
        <v>1</v>
      </c>
      <c r="AQ33" s="64">
        <v>6</v>
      </c>
      <c r="AR33" s="64">
        <v>3</v>
      </c>
      <c r="AS33" s="71">
        <v>4</v>
      </c>
      <c r="AT33" s="72" t="str">
        <v>[5,2,7,0,1,6,3,4]</v>
      </c>
      <c r="AU33" s="72">
        <v>86</v>
      </c>
    </row>
    <row r="34" spans="2:47">
      <c r="B34" s="73" t="s">
        <v>232</v>
      </c>
      <c r="C34" s="73" t="s">
        <v>288</v>
      </c>
      <c r="D34" s="78">
        <v>35</v>
      </c>
      <c r="E34" s="78" t="str">
        <v/>
      </c>
      <c r="G34" s="65">
        <v>2</v>
      </c>
      <c r="H34" s="66">
        <v>1</v>
      </c>
      <c r="I34" s="66">
        <v>0</v>
      </c>
      <c r="J34" s="66">
        <v>3</v>
      </c>
      <c r="K34" s="66">
        <v>6</v>
      </c>
      <c r="L34" s="66">
        <v>5</v>
      </c>
      <c r="M34" s="66">
        <v>4</v>
      </c>
      <c r="N34" s="69">
        <v>7</v>
      </c>
      <c r="P34" s="65">
        <v>2</v>
      </c>
      <c r="Q34" s="66">
        <v>1</v>
      </c>
      <c r="R34" s="66">
        <v>0</v>
      </c>
      <c r="S34" s="66">
        <v>3</v>
      </c>
      <c r="T34" s="66">
        <v>4</v>
      </c>
      <c r="U34" s="66">
        <v>5</v>
      </c>
      <c r="V34" s="66">
        <v>6</v>
      </c>
      <c r="W34" s="69">
        <v>7</v>
      </c>
      <c r="Y34" s="72">
        <v>23</v>
      </c>
      <c r="Z34" s="75">
        <f t="array" ref="Z34:AG34">INDEX(G$2:N$129,Y34+1,COLUMN()-COLUMN(Z34)+1)</f>
        <v>1</v>
      </c>
      <c r="AA34" s="76">
        <v>2</v>
      </c>
      <c r="AB34" s="76">
        <v>7</v>
      </c>
      <c r="AC34" s="76">
        <v>4</v>
      </c>
      <c r="AD34" s="76">
        <v>5</v>
      </c>
      <c r="AE34" s="76">
        <v>6</v>
      </c>
      <c r="AF34" s="76">
        <v>3</v>
      </c>
      <c r="AG34" s="79">
        <v>0</v>
      </c>
      <c r="AH34" s="72" t="str">
        <v>[1,2,7,4,5,6,3,0]</v>
      </c>
      <c r="AI34" s="72">
        <v>24</v>
      </c>
      <c r="AK34" s="72">
        <v>25</v>
      </c>
      <c r="AL34" s="75">
        <f t="array" ref="AL34:AS34">INDEX(P$2:W$129,AK34+1,COLUMN()-COLUMN(AL34)+1)</f>
        <v>1</v>
      </c>
      <c r="AM34" s="76">
        <v>4</v>
      </c>
      <c r="AN34" s="76">
        <v>3</v>
      </c>
      <c r="AO34" s="76">
        <v>6</v>
      </c>
      <c r="AP34" s="76">
        <v>5</v>
      </c>
      <c r="AQ34" s="76">
        <v>2</v>
      </c>
      <c r="AR34" s="76">
        <v>7</v>
      </c>
      <c r="AS34" s="79">
        <v>0</v>
      </c>
      <c r="AT34" s="72" t="str">
        <v>[1,4,3,6,5,2,7,0]</v>
      </c>
      <c r="AU34" s="72">
        <v>26</v>
      </c>
    </row>
    <row r="35" spans="2:47">
      <c r="B35" s="73" t="s">
        <v>233</v>
      </c>
      <c r="C35" s="73" t="s">
        <v>289</v>
      </c>
      <c r="D35" s="78" t="str">
        <v/>
      </c>
      <c r="E35" s="78" t="str">
        <v/>
      </c>
      <c r="G35" s="65">
        <v>2</v>
      </c>
      <c r="H35" s="66">
        <v>1</v>
      </c>
      <c r="I35" s="66">
        <v>0</v>
      </c>
      <c r="J35" s="66">
        <v>7</v>
      </c>
      <c r="K35" s="66">
        <v>6</v>
      </c>
      <c r="L35" s="66">
        <v>5</v>
      </c>
      <c r="M35" s="66">
        <v>4</v>
      </c>
      <c r="N35" s="69">
        <v>3</v>
      </c>
      <c r="P35" s="65">
        <v>2</v>
      </c>
      <c r="Q35" s="66">
        <v>1</v>
      </c>
      <c r="R35" s="66">
        <v>0</v>
      </c>
      <c r="S35" s="66">
        <v>3</v>
      </c>
      <c r="T35" s="66">
        <v>4</v>
      </c>
      <c r="U35" s="66">
        <v>7</v>
      </c>
      <c r="V35" s="66">
        <v>6</v>
      </c>
      <c r="W35" s="69">
        <v>5</v>
      </c>
      <c r="Z35" s="67">
        <f t="array" ref="Z35:AG65">INDEX(Z3:AG33,ROW()-ROW(Z35)+1,INDEX(Z34:AG34,1,COLUMN()-COLUMN(Z35)+1)+1)</f>
        <v>1</v>
      </c>
      <c r="AA35" s="68">
        <v>2</v>
      </c>
      <c r="AB35" s="68">
        <v>3</v>
      </c>
      <c r="AC35" s="68">
        <v>4</v>
      </c>
      <c r="AD35" s="68">
        <v>5</v>
      </c>
      <c r="AE35" s="68">
        <v>6</v>
      </c>
      <c r="AF35" s="68">
        <v>7</v>
      </c>
      <c r="AG35" s="70">
        <v>0</v>
      </c>
      <c r="AH35" s="72" t="str">
        <v>[1,2,3,4,5,6,7,0]</v>
      </c>
      <c r="AI35" s="72">
        <v>22</v>
      </c>
      <c r="AL35" s="67">
        <f t="array" ref="AL35:AS65">INDEX(AL3:AS33,ROW()-ROW(AL35)+1,INDEX(AL34:AS34,1,COLUMN()-COLUMN(AL35)+1)+1)</f>
        <v>1</v>
      </c>
      <c r="AM35" s="68">
        <v>4</v>
      </c>
      <c r="AN35" s="68">
        <v>3</v>
      </c>
      <c r="AO35" s="68">
        <v>6</v>
      </c>
      <c r="AP35" s="68">
        <v>7</v>
      </c>
      <c r="AQ35" s="68">
        <v>2</v>
      </c>
      <c r="AR35" s="68">
        <v>5</v>
      </c>
      <c r="AS35" s="70">
        <v>0</v>
      </c>
      <c r="AT35" s="72" t="str">
        <v>[1,4,3,6,7,2,5,0]</v>
      </c>
      <c r="AU35" s="72">
        <v>28</v>
      </c>
    </row>
    <row r="36" spans="2:47">
      <c r="B36" s="73" t="s">
        <v>234</v>
      </c>
      <c r="C36" s="73" t="s">
        <v>232</v>
      </c>
      <c r="D36" s="78" t="str">
        <v/>
      </c>
      <c r="E36" s="78">
        <v>33</v>
      </c>
      <c r="G36" s="65">
        <v>2</v>
      </c>
      <c r="H36" s="66">
        <v>1</v>
      </c>
      <c r="I36" s="66">
        <v>4</v>
      </c>
      <c r="J36" s="66">
        <v>3</v>
      </c>
      <c r="K36" s="66">
        <v>6</v>
      </c>
      <c r="L36" s="66">
        <v>5</v>
      </c>
      <c r="M36" s="66">
        <v>0</v>
      </c>
      <c r="N36" s="69">
        <v>7</v>
      </c>
      <c r="P36" s="65">
        <v>2</v>
      </c>
      <c r="Q36" s="66">
        <v>1</v>
      </c>
      <c r="R36" s="66">
        <v>0</v>
      </c>
      <c r="S36" s="66">
        <v>3</v>
      </c>
      <c r="T36" s="66">
        <v>6</v>
      </c>
      <c r="U36" s="66">
        <v>5</v>
      </c>
      <c r="V36" s="66">
        <v>4</v>
      </c>
      <c r="W36" s="69">
        <v>7</v>
      </c>
      <c r="Z36" s="65">
        <v>1</v>
      </c>
      <c r="AA36" s="66">
        <v>6</v>
      </c>
      <c r="AB36" s="66">
        <v>7</v>
      </c>
      <c r="AC36" s="66">
        <v>4</v>
      </c>
      <c r="AD36" s="66">
        <v>5</v>
      </c>
      <c r="AE36" s="66">
        <v>2</v>
      </c>
      <c r="AF36" s="66">
        <v>3</v>
      </c>
      <c r="AG36" s="69">
        <v>0</v>
      </c>
      <c r="AH36" s="72" t="str">
        <v>[1,6,7,4,5,2,3,0]</v>
      </c>
      <c r="AI36" s="72">
        <v>32</v>
      </c>
      <c r="AL36" s="65">
        <v>1</v>
      </c>
      <c r="AM36" s="66">
        <v>6</v>
      </c>
      <c r="AN36" s="66">
        <v>3</v>
      </c>
      <c r="AO36" s="66">
        <v>4</v>
      </c>
      <c r="AP36" s="66">
        <v>5</v>
      </c>
      <c r="AQ36" s="66">
        <v>2</v>
      </c>
      <c r="AR36" s="66">
        <v>7</v>
      </c>
      <c r="AS36" s="69">
        <v>0</v>
      </c>
      <c r="AT36" s="72" t="str">
        <v>[1,6,3,4,5,2,7,0]</v>
      </c>
      <c r="AU36" s="72">
        <v>30</v>
      </c>
    </row>
    <row r="37" spans="2:47">
      <c r="B37" s="73" t="s">
        <v>235</v>
      </c>
      <c r="C37" s="73" t="s">
        <v>290</v>
      </c>
      <c r="D37" s="78" t="str">
        <v/>
      </c>
      <c r="E37" s="78" t="str">
        <v/>
      </c>
      <c r="G37" s="65">
        <v>2</v>
      </c>
      <c r="H37" s="66">
        <v>1</v>
      </c>
      <c r="I37" s="66">
        <v>4</v>
      </c>
      <c r="J37" s="66">
        <v>7</v>
      </c>
      <c r="K37" s="66">
        <v>6</v>
      </c>
      <c r="L37" s="66">
        <v>5</v>
      </c>
      <c r="M37" s="66">
        <v>0</v>
      </c>
      <c r="N37" s="69">
        <v>3</v>
      </c>
      <c r="P37" s="65">
        <v>2</v>
      </c>
      <c r="Q37" s="66">
        <v>1</v>
      </c>
      <c r="R37" s="66">
        <v>0</v>
      </c>
      <c r="S37" s="66">
        <v>3</v>
      </c>
      <c r="T37" s="66">
        <v>6</v>
      </c>
      <c r="U37" s="66">
        <v>7</v>
      </c>
      <c r="V37" s="66">
        <v>4</v>
      </c>
      <c r="W37" s="69">
        <v>5</v>
      </c>
      <c r="Z37" s="65">
        <v>1</v>
      </c>
      <c r="AA37" s="66">
        <v>6</v>
      </c>
      <c r="AB37" s="66">
        <v>3</v>
      </c>
      <c r="AC37" s="66">
        <v>4</v>
      </c>
      <c r="AD37" s="66">
        <v>5</v>
      </c>
      <c r="AE37" s="66">
        <v>2</v>
      </c>
      <c r="AF37" s="66">
        <v>7</v>
      </c>
      <c r="AG37" s="69">
        <v>0</v>
      </c>
      <c r="AH37" s="72" t="str">
        <v>[1,6,3,4,5,2,7,0]</v>
      </c>
      <c r="AI37" s="72">
        <v>30</v>
      </c>
      <c r="AL37" s="65">
        <v>1</v>
      </c>
      <c r="AM37" s="66">
        <v>6</v>
      </c>
      <c r="AN37" s="66">
        <v>3</v>
      </c>
      <c r="AO37" s="66">
        <v>4</v>
      </c>
      <c r="AP37" s="66">
        <v>7</v>
      </c>
      <c r="AQ37" s="66">
        <v>2</v>
      </c>
      <c r="AR37" s="66">
        <v>5</v>
      </c>
      <c r="AS37" s="69">
        <v>0</v>
      </c>
      <c r="AT37" s="72" t="str">
        <v>[1,6,3,4,7,2,5,0]</v>
      </c>
      <c r="AU37" s="72">
        <v>32</v>
      </c>
    </row>
    <row r="38" spans="2:47">
      <c r="B38" s="73" t="s">
        <v>236</v>
      </c>
      <c r="C38" s="73" t="s">
        <v>291</v>
      </c>
      <c r="D38" s="78">
        <v>40</v>
      </c>
      <c r="E38" s="78" t="str">
        <v/>
      </c>
      <c r="G38" s="65">
        <v>2</v>
      </c>
      <c r="H38" s="66">
        <v>3</v>
      </c>
      <c r="I38" s="66">
        <v>0</v>
      </c>
      <c r="J38" s="66">
        <v>1</v>
      </c>
      <c r="K38" s="66">
        <v>6</v>
      </c>
      <c r="L38" s="66">
        <v>7</v>
      </c>
      <c r="M38" s="66">
        <v>4</v>
      </c>
      <c r="N38" s="69">
        <v>5</v>
      </c>
      <c r="P38" s="65">
        <v>2</v>
      </c>
      <c r="Q38" s="66">
        <v>3</v>
      </c>
      <c r="R38" s="66">
        <v>0</v>
      </c>
      <c r="S38" s="66">
        <v>1</v>
      </c>
      <c r="T38" s="66">
        <v>4</v>
      </c>
      <c r="U38" s="66">
        <v>5</v>
      </c>
      <c r="V38" s="66">
        <v>6</v>
      </c>
      <c r="W38" s="69">
        <v>7</v>
      </c>
      <c r="Z38" s="65">
        <v>3</v>
      </c>
      <c r="AA38" s="66">
        <v>6</v>
      </c>
      <c r="AB38" s="66">
        <v>1</v>
      </c>
      <c r="AC38" s="66">
        <v>4</v>
      </c>
      <c r="AD38" s="66">
        <v>7</v>
      </c>
      <c r="AE38" s="66">
        <v>2</v>
      </c>
      <c r="AF38" s="66">
        <v>5</v>
      </c>
      <c r="AG38" s="69">
        <v>0</v>
      </c>
      <c r="AH38" s="72" t="str">
        <v>[3,6,1,4,7,2,5,0]</v>
      </c>
      <c r="AI38" s="72">
        <v>62</v>
      </c>
      <c r="AL38" s="65">
        <v>3</v>
      </c>
      <c r="AM38" s="66">
        <v>6</v>
      </c>
      <c r="AN38" s="66">
        <v>1</v>
      </c>
      <c r="AO38" s="66">
        <v>4</v>
      </c>
      <c r="AP38" s="66">
        <v>7</v>
      </c>
      <c r="AQ38" s="66">
        <v>2</v>
      </c>
      <c r="AR38" s="66">
        <v>5</v>
      </c>
      <c r="AS38" s="69">
        <v>0</v>
      </c>
      <c r="AT38" s="72" t="str">
        <v>[3,6,1,4,7,2,5,0]</v>
      </c>
      <c r="AU38" s="72">
        <v>64</v>
      </c>
    </row>
    <row r="39" spans="2:47">
      <c r="B39" s="73" t="s">
        <v>237</v>
      </c>
      <c r="C39" s="73" t="s">
        <v>292</v>
      </c>
      <c r="D39" s="78" t="str">
        <v/>
      </c>
      <c r="E39" s="78" t="str">
        <v/>
      </c>
      <c r="G39" s="65">
        <v>2</v>
      </c>
      <c r="H39" s="66">
        <v>3</v>
      </c>
      <c r="I39" s="66">
        <v>0</v>
      </c>
      <c r="J39" s="66">
        <v>5</v>
      </c>
      <c r="K39" s="66">
        <v>6</v>
      </c>
      <c r="L39" s="66">
        <v>7</v>
      </c>
      <c r="M39" s="66">
        <v>4</v>
      </c>
      <c r="N39" s="69">
        <v>1</v>
      </c>
      <c r="P39" s="65">
        <v>2</v>
      </c>
      <c r="Q39" s="66">
        <v>3</v>
      </c>
      <c r="R39" s="66">
        <v>0</v>
      </c>
      <c r="S39" s="66">
        <v>1</v>
      </c>
      <c r="T39" s="66">
        <v>4</v>
      </c>
      <c r="U39" s="66">
        <v>7</v>
      </c>
      <c r="V39" s="66">
        <v>6</v>
      </c>
      <c r="W39" s="69">
        <v>5</v>
      </c>
      <c r="Z39" s="65">
        <v>7</v>
      </c>
      <c r="AA39" s="66">
        <v>6</v>
      </c>
      <c r="AB39" s="66">
        <v>1</v>
      </c>
      <c r="AC39" s="66">
        <v>4</v>
      </c>
      <c r="AD39" s="66">
        <v>3</v>
      </c>
      <c r="AE39" s="66">
        <v>2</v>
      </c>
      <c r="AF39" s="66">
        <v>5</v>
      </c>
      <c r="AG39" s="69">
        <v>0</v>
      </c>
      <c r="AH39" s="72" t="str">
        <v>[7,6,1,4,3,2,5,0]</v>
      </c>
      <c r="AI39" s="72">
        <v>126</v>
      </c>
      <c r="AL39" s="65">
        <v>3</v>
      </c>
      <c r="AM39" s="66">
        <v>6</v>
      </c>
      <c r="AN39" s="66">
        <v>1</v>
      </c>
      <c r="AO39" s="66">
        <v>4</v>
      </c>
      <c r="AP39" s="66">
        <v>5</v>
      </c>
      <c r="AQ39" s="66">
        <v>2</v>
      </c>
      <c r="AR39" s="66">
        <v>7</v>
      </c>
      <c r="AS39" s="69">
        <v>0</v>
      </c>
      <c r="AT39" s="72" t="str">
        <v>[3,6,1,4,5,2,7,0]</v>
      </c>
      <c r="AU39" s="72">
        <v>62</v>
      </c>
    </row>
    <row r="40" spans="2:47">
      <c r="B40" s="73" t="s">
        <v>238</v>
      </c>
      <c r="C40" s="73" t="s">
        <v>293</v>
      </c>
      <c r="D40" s="78" t="str">
        <v/>
      </c>
      <c r="E40" s="78" t="str">
        <v/>
      </c>
      <c r="G40" s="65">
        <v>2</v>
      </c>
      <c r="H40" s="66">
        <v>3</v>
      </c>
      <c r="I40" s="66">
        <v>4</v>
      </c>
      <c r="J40" s="66">
        <v>1</v>
      </c>
      <c r="K40" s="66">
        <v>6</v>
      </c>
      <c r="L40" s="66">
        <v>7</v>
      </c>
      <c r="M40" s="66">
        <v>0</v>
      </c>
      <c r="N40" s="69">
        <v>5</v>
      </c>
      <c r="P40" s="65">
        <v>2</v>
      </c>
      <c r="Q40" s="66">
        <v>3</v>
      </c>
      <c r="R40" s="66">
        <v>0</v>
      </c>
      <c r="S40" s="66">
        <v>1</v>
      </c>
      <c r="T40" s="66">
        <v>6</v>
      </c>
      <c r="U40" s="66">
        <v>5</v>
      </c>
      <c r="V40" s="66">
        <v>4</v>
      </c>
      <c r="W40" s="69">
        <v>7</v>
      </c>
      <c r="Z40" s="65">
        <v>3</v>
      </c>
      <c r="AA40" s="66">
        <v>2</v>
      </c>
      <c r="AB40" s="66">
        <v>1</v>
      </c>
      <c r="AC40" s="66">
        <v>4</v>
      </c>
      <c r="AD40" s="66">
        <v>7</v>
      </c>
      <c r="AE40" s="66">
        <v>6</v>
      </c>
      <c r="AF40" s="66">
        <v>5</v>
      </c>
      <c r="AG40" s="69">
        <v>0</v>
      </c>
      <c r="AH40" s="72" t="str">
        <v>[3,2,1,4,7,6,5,0]</v>
      </c>
      <c r="AI40" s="72">
        <v>54</v>
      </c>
      <c r="AL40" s="65">
        <v>3</v>
      </c>
      <c r="AM40" s="66">
        <v>4</v>
      </c>
      <c r="AN40" s="66">
        <v>1</v>
      </c>
      <c r="AO40" s="66">
        <v>6</v>
      </c>
      <c r="AP40" s="66">
        <v>7</v>
      </c>
      <c r="AQ40" s="66">
        <v>2</v>
      </c>
      <c r="AR40" s="66">
        <v>5</v>
      </c>
      <c r="AS40" s="69">
        <v>0</v>
      </c>
      <c r="AT40" s="72" t="str">
        <v>[3,4,1,6,7,2,5,0]</v>
      </c>
      <c r="AU40" s="72">
        <v>60</v>
      </c>
    </row>
    <row r="41" spans="2:47">
      <c r="B41" s="73" t="s">
        <v>239</v>
      </c>
      <c r="C41" s="73" t="s">
        <v>236</v>
      </c>
      <c r="D41" s="78" t="str">
        <v/>
      </c>
      <c r="E41" s="78">
        <v>37</v>
      </c>
      <c r="G41" s="65">
        <v>2</v>
      </c>
      <c r="H41" s="66">
        <v>3</v>
      </c>
      <c r="I41" s="66">
        <v>4</v>
      </c>
      <c r="J41" s="66">
        <v>5</v>
      </c>
      <c r="K41" s="66">
        <v>6</v>
      </c>
      <c r="L41" s="66">
        <v>7</v>
      </c>
      <c r="M41" s="66">
        <v>0</v>
      </c>
      <c r="N41" s="69">
        <v>1</v>
      </c>
      <c r="P41" s="65">
        <v>2</v>
      </c>
      <c r="Q41" s="66">
        <v>3</v>
      </c>
      <c r="R41" s="66">
        <v>0</v>
      </c>
      <c r="S41" s="66">
        <v>1</v>
      </c>
      <c r="T41" s="66">
        <v>6</v>
      </c>
      <c r="U41" s="66">
        <v>7</v>
      </c>
      <c r="V41" s="66">
        <v>4</v>
      </c>
      <c r="W41" s="69">
        <v>5</v>
      </c>
      <c r="Z41" s="65">
        <v>7</v>
      </c>
      <c r="AA41" s="66">
        <v>2</v>
      </c>
      <c r="AB41" s="66">
        <v>1</v>
      </c>
      <c r="AC41" s="66">
        <v>4</v>
      </c>
      <c r="AD41" s="66">
        <v>3</v>
      </c>
      <c r="AE41" s="66">
        <v>6</v>
      </c>
      <c r="AF41" s="66">
        <v>5</v>
      </c>
      <c r="AG41" s="69">
        <v>0</v>
      </c>
      <c r="AH41" s="72" t="str">
        <v>[7,2,1,4,3,6,5,0]</v>
      </c>
      <c r="AI41" s="72">
        <v>118</v>
      </c>
      <c r="AL41" s="65">
        <v>3</v>
      </c>
      <c r="AM41" s="66">
        <v>4</v>
      </c>
      <c r="AN41" s="66">
        <v>1</v>
      </c>
      <c r="AO41" s="66">
        <v>6</v>
      </c>
      <c r="AP41" s="66">
        <v>5</v>
      </c>
      <c r="AQ41" s="66">
        <v>2</v>
      </c>
      <c r="AR41" s="66">
        <v>7</v>
      </c>
      <c r="AS41" s="69">
        <v>0</v>
      </c>
      <c r="AT41" s="72" t="str">
        <v>[3,4,1,6,5,2,7,0]</v>
      </c>
      <c r="AU41" s="72">
        <v>58</v>
      </c>
    </row>
    <row r="42" spans="2:47">
      <c r="B42" s="73" t="s">
        <v>240</v>
      </c>
      <c r="C42" s="73" t="s">
        <v>294</v>
      </c>
      <c r="D42" s="78" t="str">
        <v/>
      </c>
      <c r="E42" s="78" t="str">
        <v/>
      </c>
      <c r="G42" s="65">
        <v>2</v>
      </c>
      <c r="H42" s="66">
        <v>5</v>
      </c>
      <c r="I42" s="66">
        <v>0</v>
      </c>
      <c r="J42" s="66">
        <v>3</v>
      </c>
      <c r="K42" s="66">
        <v>6</v>
      </c>
      <c r="L42" s="66">
        <v>1</v>
      </c>
      <c r="M42" s="66">
        <v>4</v>
      </c>
      <c r="N42" s="69">
        <v>7</v>
      </c>
      <c r="P42" s="65">
        <v>2</v>
      </c>
      <c r="Q42" s="66">
        <v>5</v>
      </c>
      <c r="R42" s="66">
        <v>0</v>
      </c>
      <c r="S42" s="66">
        <v>7</v>
      </c>
      <c r="T42" s="66">
        <v>4</v>
      </c>
      <c r="U42" s="66">
        <v>1</v>
      </c>
      <c r="V42" s="66">
        <v>6</v>
      </c>
      <c r="W42" s="69">
        <v>3</v>
      </c>
      <c r="Z42" s="65">
        <v>5</v>
      </c>
      <c r="AA42" s="66">
        <v>6</v>
      </c>
      <c r="AB42" s="66">
        <v>3</v>
      </c>
      <c r="AC42" s="66">
        <v>4</v>
      </c>
      <c r="AD42" s="66">
        <v>1</v>
      </c>
      <c r="AE42" s="66">
        <v>2</v>
      </c>
      <c r="AF42" s="66">
        <v>7</v>
      </c>
      <c r="AG42" s="69">
        <v>0</v>
      </c>
      <c r="AH42" s="72" t="str">
        <v>[5,6,3,4,1,2,7,0]</v>
      </c>
      <c r="AI42" s="72">
        <v>94</v>
      </c>
      <c r="AL42" s="65">
        <v>5</v>
      </c>
      <c r="AM42" s="66">
        <v>6</v>
      </c>
      <c r="AN42" s="66">
        <v>7</v>
      </c>
      <c r="AO42" s="66">
        <v>4</v>
      </c>
      <c r="AP42" s="66">
        <v>3</v>
      </c>
      <c r="AQ42" s="66">
        <v>2</v>
      </c>
      <c r="AR42" s="66">
        <v>1</v>
      </c>
      <c r="AS42" s="69">
        <v>0</v>
      </c>
      <c r="AT42" s="72" t="str">
        <v>[5,6,7,4,3,2,1,0]</v>
      </c>
      <c r="AU42" s="72">
        <v>96</v>
      </c>
    </row>
    <row r="43" spans="2:47">
      <c r="B43" s="73" t="s">
        <v>241</v>
      </c>
      <c r="C43" s="73" t="s">
        <v>295</v>
      </c>
      <c r="D43" s="78">
        <v>43</v>
      </c>
      <c r="E43" s="78" t="str">
        <v/>
      </c>
      <c r="G43" s="65">
        <v>2</v>
      </c>
      <c r="H43" s="66">
        <v>5</v>
      </c>
      <c r="I43" s="66">
        <v>0</v>
      </c>
      <c r="J43" s="66">
        <v>7</v>
      </c>
      <c r="K43" s="66">
        <v>6</v>
      </c>
      <c r="L43" s="66">
        <v>1</v>
      </c>
      <c r="M43" s="66">
        <v>4</v>
      </c>
      <c r="N43" s="69">
        <v>3</v>
      </c>
      <c r="P43" s="65">
        <v>2</v>
      </c>
      <c r="Q43" s="66">
        <v>5</v>
      </c>
      <c r="R43" s="66">
        <v>0</v>
      </c>
      <c r="S43" s="66">
        <v>7</v>
      </c>
      <c r="T43" s="66">
        <v>4</v>
      </c>
      <c r="U43" s="66">
        <v>3</v>
      </c>
      <c r="V43" s="66">
        <v>6</v>
      </c>
      <c r="W43" s="69">
        <v>1</v>
      </c>
      <c r="Z43" s="65">
        <v>5</v>
      </c>
      <c r="AA43" s="66">
        <v>6</v>
      </c>
      <c r="AB43" s="66">
        <v>7</v>
      </c>
      <c r="AC43" s="66">
        <v>4</v>
      </c>
      <c r="AD43" s="66">
        <v>1</v>
      </c>
      <c r="AE43" s="66">
        <v>2</v>
      </c>
      <c r="AF43" s="66">
        <v>3</v>
      </c>
      <c r="AG43" s="69">
        <v>0</v>
      </c>
      <c r="AH43" s="72" t="str">
        <v>[5,6,7,4,1,2,3,0]</v>
      </c>
      <c r="AI43" s="72">
        <v>96</v>
      </c>
      <c r="AL43" s="65">
        <v>7</v>
      </c>
      <c r="AM43" s="66">
        <v>6</v>
      </c>
      <c r="AN43" s="66">
        <v>5</v>
      </c>
      <c r="AO43" s="66">
        <v>4</v>
      </c>
      <c r="AP43" s="66">
        <v>3</v>
      </c>
      <c r="AQ43" s="66">
        <v>2</v>
      </c>
      <c r="AR43" s="66">
        <v>1</v>
      </c>
      <c r="AS43" s="69">
        <v>0</v>
      </c>
      <c r="AT43" s="72" t="str">
        <v>[7,6,5,4,3,2,1,0]</v>
      </c>
      <c r="AU43" s="72">
        <v>128</v>
      </c>
    </row>
    <row r="44" spans="2:47">
      <c r="B44" s="73" t="s">
        <v>242</v>
      </c>
      <c r="C44" s="73" t="s">
        <v>241</v>
      </c>
      <c r="D44" s="78" t="str">
        <v/>
      </c>
      <c r="E44" s="78">
        <v>42</v>
      </c>
      <c r="G44" s="65">
        <v>2</v>
      </c>
      <c r="H44" s="66">
        <v>5</v>
      </c>
      <c r="I44" s="66">
        <v>4</v>
      </c>
      <c r="J44" s="66">
        <v>3</v>
      </c>
      <c r="K44" s="66">
        <v>6</v>
      </c>
      <c r="L44" s="66">
        <v>1</v>
      </c>
      <c r="M44" s="66">
        <v>0</v>
      </c>
      <c r="N44" s="69">
        <v>7</v>
      </c>
      <c r="P44" s="65">
        <v>2</v>
      </c>
      <c r="Q44" s="66">
        <v>5</v>
      </c>
      <c r="R44" s="66">
        <v>0</v>
      </c>
      <c r="S44" s="66">
        <v>7</v>
      </c>
      <c r="T44" s="66">
        <v>6</v>
      </c>
      <c r="U44" s="66">
        <v>1</v>
      </c>
      <c r="V44" s="66">
        <v>4</v>
      </c>
      <c r="W44" s="69">
        <v>3</v>
      </c>
      <c r="Z44" s="65">
        <v>5</v>
      </c>
      <c r="AA44" s="66">
        <v>2</v>
      </c>
      <c r="AB44" s="66">
        <v>3</v>
      </c>
      <c r="AC44" s="66">
        <v>4</v>
      </c>
      <c r="AD44" s="66">
        <v>1</v>
      </c>
      <c r="AE44" s="66">
        <v>6</v>
      </c>
      <c r="AF44" s="66">
        <v>7</v>
      </c>
      <c r="AG44" s="69">
        <v>0</v>
      </c>
      <c r="AH44" s="72" t="str">
        <v>[5,2,3,4,1,6,7,0]</v>
      </c>
      <c r="AI44" s="72">
        <v>86</v>
      </c>
      <c r="AL44" s="65">
        <v>5</v>
      </c>
      <c r="AM44" s="66">
        <v>4</v>
      </c>
      <c r="AN44" s="66">
        <v>7</v>
      </c>
      <c r="AO44" s="66">
        <v>6</v>
      </c>
      <c r="AP44" s="66">
        <v>3</v>
      </c>
      <c r="AQ44" s="66">
        <v>2</v>
      </c>
      <c r="AR44" s="66">
        <v>1</v>
      </c>
      <c r="AS44" s="69">
        <v>0</v>
      </c>
      <c r="AT44" s="72" t="str">
        <v>[5,4,7,6,3,2,1,0]</v>
      </c>
      <c r="AU44" s="72">
        <v>92</v>
      </c>
    </row>
    <row r="45" spans="2:47">
      <c r="B45" s="73" t="s">
        <v>243</v>
      </c>
      <c r="C45" s="73" t="s">
        <v>296</v>
      </c>
      <c r="D45" s="78" t="str">
        <v/>
      </c>
      <c r="E45" s="78" t="str">
        <v/>
      </c>
      <c r="G45" s="65">
        <v>2</v>
      </c>
      <c r="H45" s="66">
        <v>5</v>
      </c>
      <c r="I45" s="66">
        <v>4</v>
      </c>
      <c r="J45" s="66">
        <v>7</v>
      </c>
      <c r="K45" s="66">
        <v>6</v>
      </c>
      <c r="L45" s="66">
        <v>1</v>
      </c>
      <c r="M45" s="66">
        <v>0</v>
      </c>
      <c r="N45" s="69">
        <v>3</v>
      </c>
      <c r="P45" s="65">
        <v>2</v>
      </c>
      <c r="Q45" s="66">
        <v>5</v>
      </c>
      <c r="R45" s="66">
        <v>0</v>
      </c>
      <c r="S45" s="66">
        <v>7</v>
      </c>
      <c r="T45" s="66">
        <v>6</v>
      </c>
      <c r="U45" s="66">
        <v>3</v>
      </c>
      <c r="V45" s="66">
        <v>4</v>
      </c>
      <c r="W45" s="69">
        <v>1</v>
      </c>
      <c r="Z45" s="65">
        <v>5</v>
      </c>
      <c r="AA45" s="66">
        <v>2</v>
      </c>
      <c r="AB45" s="66">
        <v>7</v>
      </c>
      <c r="AC45" s="66">
        <v>4</v>
      </c>
      <c r="AD45" s="66">
        <v>1</v>
      </c>
      <c r="AE45" s="66">
        <v>6</v>
      </c>
      <c r="AF45" s="66">
        <v>3</v>
      </c>
      <c r="AG45" s="69">
        <v>0</v>
      </c>
      <c r="AH45" s="72" t="str">
        <v>[5,2,7,4,1,6,3,0]</v>
      </c>
      <c r="AI45" s="72">
        <v>88</v>
      </c>
      <c r="AL45" s="65">
        <v>7</v>
      </c>
      <c r="AM45" s="66">
        <v>4</v>
      </c>
      <c r="AN45" s="66">
        <v>5</v>
      </c>
      <c r="AO45" s="66">
        <v>6</v>
      </c>
      <c r="AP45" s="66">
        <v>3</v>
      </c>
      <c r="AQ45" s="66">
        <v>2</v>
      </c>
      <c r="AR45" s="66">
        <v>1</v>
      </c>
      <c r="AS45" s="69">
        <v>0</v>
      </c>
      <c r="AT45" s="72" t="str">
        <v>[7,4,5,6,3,2,1,0]</v>
      </c>
      <c r="AU45" s="72">
        <v>124</v>
      </c>
    </row>
    <row r="46" spans="2:47">
      <c r="B46" s="73" t="s">
        <v>244</v>
      </c>
      <c r="C46" s="73" t="s">
        <v>297</v>
      </c>
      <c r="D46" s="78" t="str">
        <v/>
      </c>
      <c r="E46" s="78" t="str">
        <v/>
      </c>
      <c r="G46" s="65">
        <v>2</v>
      </c>
      <c r="H46" s="66">
        <v>7</v>
      </c>
      <c r="I46" s="66">
        <v>0</v>
      </c>
      <c r="J46" s="66">
        <v>1</v>
      </c>
      <c r="K46" s="66">
        <v>6</v>
      </c>
      <c r="L46" s="66">
        <v>3</v>
      </c>
      <c r="M46" s="66">
        <v>4</v>
      </c>
      <c r="N46" s="69">
        <v>5</v>
      </c>
      <c r="P46" s="65">
        <v>2</v>
      </c>
      <c r="Q46" s="66">
        <v>7</v>
      </c>
      <c r="R46" s="66">
        <v>0</v>
      </c>
      <c r="S46" s="66">
        <v>5</v>
      </c>
      <c r="T46" s="66">
        <v>4</v>
      </c>
      <c r="U46" s="66">
        <v>1</v>
      </c>
      <c r="V46" s="66">
        <v>6</v>
      </c>
      <c r="W46" s="69">
        <v>3</v>
      </c>
      <c r="Z46" s="65">
        <v>7</v>
      </c>
      <c r="AA46" s="66">
        <v>2</v>
      </c>
      <c r="AB46" s="66">
        <v>5</v>
      </c>
      <c r="AC46" s="66">
        <v>4</v>
      </c>
      <c r="AD46" s="66">
        <v>3</v>
      </c>
      <c r="AE46" s="66">
        <v>6</v>
      </c>
      <c r="AF46" s="66">
        <v>1</v>
      </c>
      <c r="AG46" s="69">
        <v>0</v>
      </c>
      <c r="AH46" s="72" t="str">
        <v>[7,2,5,4,3,6,1,0]</v>
      </c>
      <c r="AI46" s="72">
        <v>120</v>
      </c>
      <c r="AL46" s="65">
        <v>7</v>
      </c>
      <c r="AM46" s="66">
        <v>4</v>
      </c>
      <c r="AN46" s="66">
        <v>5</v>
      </c>
      <c r="AO46" s="66">
        <v>6</v>
      </c>
      <c r="AP46" s="66">
        <v>1</v>
      </c>
      <c r="AQ46" s="66">
        <v>2</v>
      </c>
      <c r="AR46" s="66">
        <v>3</v>
      </c>
      <c r="AS46" s="69">
        <v>0</v>
      </c>
      <c r="AT46" s="72" t="str">
        <v>[7,4,5,6,1,2,3,0]</v>
      </c>
      <c r="AU46" s="72">
        <v>122</v>
      </c>
    </row>
    <row r="47" spans="2:47">
      <c r="B47" s="73" t="s">
        <v>245</v>
      </c>
      <c r="C47" s="73" t="s">
        <v>298</v>
      </c>
      <c r="D47" s="78">
        <v>48</v>
      </c>
      <c r="E47" s="78" t="str">
        <v/>
      </c>
      <c r="G47" s="65">
        <v>2</v>
      </c>
      <c r="H47" s="66">
        <v>7</v>
      </c>
      <c r="I47" s="66">
        <v>0</v>
      </c>
      <c r="J47" s="66">
        <v>5</v>
      </c>
      <c r="K47" s="66">
        <v>6</v>
      </c>
      <c r="L47" s="66">
        <v>3</v>
      </c>
      <c r="M47" s="66">
        <v>4</v>
      </c>
      <c r="N47" s="69">
        <v>1</v>
      </c>
      <c r="P47" s="65">
        <v>2</v>
      </c>
      <c r="Q47" s="66">
        <v>7</v>
      </c>
      <c r="R47" s="66">
        <v>0</v>
      </c>
      <c r="S47" s="66">
        <v>5</v>
      </c>
      <c r="T47" s="66">
        <v>4</v>
      </c>
      <c r="U47" s="66">
        <v>3</v>
      </c>
      <c r="V47" s="66">
        <v>6</v>
      </c>
      <c r="W47" s="69">
        <v>1</v>
      </c>
      <c r="Z47" s="65">
        <v>3</v>
      </c>
      <c r="AA47" s="66">
        <v>2</v>
      </c>
      <c r="AB47" s="66">
        <v>5</v>
      </c>
      <c r="AC47" s="66">
        <v>4</v>
      </c>
      <c r="AD47" s="66">
        <v>7</v>
      </c>
      <c r="AE47" s="66">
        <v>6</v>
      </c>
      <c r="AF47" s="66">
        <v>1</v>
      </c>
      <c r="AG47" s="69">
        <v>0</v>
      </c>
      <c r="AH47" s="72" t="str">
        <v>[3,2,5,4,7,6,1,0]</v>
      </c>
      <c r="AI47" s="72">
        <v>56</v>
      </c>
      <c r="AL47" s="65">
        <v>5</v>
      </c>
      <c r="AM47" s="66">
        <v>4</v>
      </c>
      <c r="AN47" s="66">
        <v>7</v>
      </c>
      <c r="AO47" s="66">
        <v>6</v>
      </c>
      <c r="AP47" s="66">
        <v>1</v>
      </c>
      <c r="AQ47" s="66">
        <v>2</v>
      </c>
      <c r="AR47" s="66">
        <v>3</v>
      </c>
      <c r="AS47" s="69">
        <v>0</v>
      </c>
      <c r="AT47" s="72" t="str">
        <v>[5,4,7,6,1,2,3,0]</v>
      </c>
      <c r="AU47" s="72">
        <v>90</v>
      </c>
    </row>
    <row r="48" spans="2:47">
      <c r="B48" s="73" t="s">
        <v>246</v>
      </c>
      <c r="C48" s="73" t="s">
        <v>299</v>
      </c>
      <c r="D48" s="78" t="str">
        <v/>
      </c>
      <c r="E48" s="78" t="str">
        <v/>
      </c>
      <c r="G48" s="65">
        <v>2</v>
      </c>
      <c r="H48" s="66">
        <v>7</v>
      </c>
      <c r="I48" s="66">
        <v>4</v>
      </c>
      <c r="J48" s="66">
        <v>1</v>
      </c>
      <c r="K48" s="66">
        <v>6</v>
      </c>
      <c r="L48" s="66">
        <v>3</v>
      </c>
      <c r="M48" s="66">
        <v>0</v>
      </c>
      <c r="N48" s="69">
        <v>5</v>
      </c>
      <c r="P48" s="65">
        <v>2</v>
      </c>
      <c r="Q48" s="66">
        <v>7</v>
      </c>
      <c r="R48" s="66">
        <v>0</v>
      </c>
      <c r="S48" s="66">
        <v>5</v>
      </c>
      <c r="T48" s="66">
        <v>6</v>
      </c>
      <c r="U48" s="66">
        <v>1</v>
      </c>
      <c r="V48" s="66">
        <v>4</v>
      </c>
      <c r="W48" s="69">
        <v>3</v>
      </c>
      <c r="Z48" s="65">
        <v>7</v>
      </c>
      <c r="AA48" s="66">
        <v>6</v>
      </c>
      <c r="AB48" s="66">
        <v>5</v>
      </c>
      <c r="AC48" s="66">
        <v>4</v>
      </c>
      <c r="AD48" s="66">
        <v>3</v>
      </c>
      <c r="AE48" s="66">
        <v>2</v>
      </c>
      <c r="AF48" s="66">
        <v>1</v>
      </c>
      <c r="AG48" s="69">
        <v>0</v>
      </c>
      <c r="AH48" s="72" t="str">
        <v>[7,6,5,4,3,2,1,0]</v>
      </c>
      <c r="AI48" s="72">
        <v>128</v>
      </c>
      <c r="AL48" s="65">
        <v>7</v>
      </c>
      <c r="AM48" s="66">
        <v>6</v>
      </c>
      <c r="AN48" s="66">
        <v>5</v>
      </c>
      <c r="AO48" s="66">
        <v>4</v>
      </c>
      <c r="AP48" s="66">
        <v>1</v>
      </c>
      <c r="AQ48" s="66">
        <v>2</v>
      </c>
      <c r="AR48" s="66">
        <v>3</v>
      </c>
      <c r="AS48" s="69">
        <v>0</v>
      </c>
      <c r="AT48" s="72" t="str">
        <v>[7,6,5,4,1,2,3,0]</v>
      </c>
      <c r="AU48" s="72">
        <v>126</v>
      </c>
    </row>
    <row r="49" spans="2:47">
      <c r="B49" s="73" t="s">
        <v>247</v>
      </c>
      <c r="C49" s="73" t="s">
        <v>245</v>
      </c>
      <c r="D49" s="78" t="str">
        <v/>
      </c>
      <c r="E49" s="78">
        <v>46</v>
      </c>
      <c r="G49" s="65">
        <v>2</v>
      </c>
      <c r="H49" s="66">
        <v>7</v>
      </c>
      <c r="I49" s="66">
        <v>4</v>
      </c>
      <c r="J49" s="66">
        <v>5</v>
      </c>
      <c r="K49" s="66">
        <v>6</v>
      </c>
      <c r="L49" s="66">
        <v>3</v>
      </c>
      <c r="M49" s="66">
        <v>0</v>
      </c>
      <c r="N49" s="69">
        <v>1</v>
      </c>
      <c r="P49" s="65">
        <v>2</v>
      </c>
      <c r="Q49" s="66">
        <v>7</v>
      </c>
      <c r="R49" s="66">
        <v>0</v>
      </c>
      <c r="S49" s="66">
        <v>5</v>
      </c>
      <c r="T49" s="66">
        <v>6</v>
      </c>
      <c r="U49" s="66">
        <v>3</v>
      </c>
      <c r="V49" s="66">
        <v>4</v>
      </c>
      <c r="W49" s="69">
        <v>1</v>
      </c>
      <c r="Z49" s="65">
        <v>3</v>
      </c>
      <c r="AA49" s="66">
        <v>6</v>
      </c>
      <c r="AB49" s="66">
        <v>5</v>
      </c>
      <c r="AC49" s="66">
        <v>4</v>
      </c>
      <c r="AD49" s="66">
        <v>7</v>
      </c>
      <c r="AE49" s="66">
        <v>2</v>
      </c>
      <c r="AF49" s="66">
        <v>1</v>
      </c>
      <c r="AG49" s="69">
        <v>0</v>
      </c>
      <c r="AH49" s="72" t="str">
        <v>[3,6,5,4,7,2,1,0]</v>
      </c>
      <c r="AI49" s="72">
        <v>64</v>
      </c>
      <c r="AL49" s="65">
        <v>5</v>
      </c>
      <c r="AM49" s="66">
        <v>6</v>
      </c>
      <c r="AN49" s="66">
        <v>7</v>
      </c>
      <c r="AO49" s="66">
        <v>4</v>
      </c>
      <c r="AP49" s="66">
        <v>1</v>
      </c>
      <c r="AQ49" s="66">
        <v>2</v>
      </c>
      <c r="AR49" s="66">
        <v>3</v>
      </c>
      <c r="AS49" s="69">
        <v>0</v>
      </c>
      <c r="AT49" s="72" t="str">
        <v>[5,6,7,4,1,2,3,0]</v>
      </c>
      <c r="AU49" s="72">
        <v>94</v>
      </c>
    </row>
    <row r="50" spans="2:47">
      <c r="B50" s="73" t="s">
        <v>248</v>
      </c>
      <c r="C50" s="73" t="s">
        <v>300</v>
      </c>
      <c r="D50" s="78">
        <v>51</v>
      </c>
      <c r="E50" s="78" t="str">
        <v/>
      </c>
      <c r="G50" s="65">
        <v>3</v>
      </c>
      <c r="H50" s="66">
        <v>0</v>
      </c>
      <c r="I50" s="66">
        <v>1</v>
      </c>
      <c r="J50" s="66">
        <v>2</v>
      </c>
      <c r="K50" s="66">
        <v>7</v>
      </c>
      <c r="L50" s="66">
        <v>4</v>
      </c>
      <c r="M50" s="66">
        <v>5</v>
      </c>
      <c r="N50" s="69">
        <v>6</v>
      </c>
      <c r="P50" s="65">
        <v>3</v>
      </c>
      <c r="Q50" s="66">
        <v>0</v>
      </c>
      <c r="R50" s="66">
        <v>1</v>
      </c>
      <c r="S50" s="66">
        <v>2</v>
      </c>
      <c r="T50" s="66">
        <v>5</v>
      </c>
      <c r="U50" s="66">
        <v>4</v>
      </c>
      <c r="V50" s="66">
        <v>7</v>
      </c>
      <c r="W50" s="69">
        <v>6</v>
      </c>
      <c r="Z50" s="65">
        <v>2</v>
      </c>
      <c r="AA50" s="66">
        <v>3</v>
      </c>
      <c r="AB50" s="66">
        <v>4</v>
      </c>
      <c r="AC50" s="66">
        <v>5</v>
      </c>
      <c r="AD50" s="66">
        <v>6</v>
      </c>
      <c r="AE50" s="66">
        <v>7</v>
      </c>
      <c r="AF50" s="66">
        <v>0</v>
      </c>
      <c r="AG50" s="69">
        <v>1</v>
      </c>
      <c r="AH50" s="72" t="str">
        <v>[2,3,4,5,6,7,0,1]</v>
      </c>
      <c r="AI50" s="72">
        <v>40</v>
      </c>
      <c r="AL50" s="65">
        <v>2</v>
      </c>
      <c r="AM50" s="66">
        <v>5</v>
      </c>
      <c r="AN50" s="66">
        <v>0</v>
      </c>
      <c r="AO50" s="66">
        <v>7</v>
      </c>
      <c r="AP50" s="66">
        <v>4</v>
      </c>
      <c r="AQ50" s="66">
        <v>3</v>
      </c>
      <c r="AR50" s="66">
        <v>6</v>
      </c>
      <c r="AS50" s="69">
        <v>1</v>
      </c>
      <c r="AT50" s="72" t="str">
        <v>[2,5,0,7,4,3,6,1]</v>
      </c>
      <c r="AU50" s="72">
        <v>42</v>
      </c>
    </row>
    <row r="51" spans="2:47">
      <c r="B51" s="73" t="s">
        <v>249</v>
      </c>
      <c r="C51" s="73" t="s">
        <v>301</v>
      </c>
      <c r="D51" s="78" t="str">
        <v/>
      </c>
      <c r="E51" s="78" t="str">
        <v/>
      </c>
      <c r="G51" s="65">
        <v>3</v>
      </c>
      <c r="H51" s="66">
        <v>0</v>
      </c>
      <c r="I51" s="66">
        <v>1</v>
      </c>
      <c r="J51" s="66">
        <v>6</v>
      </c>
      <c r="K51" s="66">
        <v>7</v>
      </c>
      <c r="L51" s="66">
        <v>4</v>
      </c>
      <c r="M51" s="66">
        <v>5</v>
      </c>
      <c r="N51" s="69">
        <v>2</v>
      </c>
      <c r="P51" s="65">
        <v>3</v>
      </c>
      <c r="Q51" s="66">
        <v>0</v>
      </c>
      <c r="R51" s="66">
        <v>1</v>
      </c>
      <c r="S51" s="66">
        <v>2</v>
      </c>
      <c r="T51" s="66">
        <v>5</v>
      </c>
      <c r="U51" s="66">
        <v>6</v>
      </c>
      <c r="V51" s="66">
        <v>7</v>
      </c>
      <c r="W51" s="69">
        <v>4</v>
      </c>
      <c r="Z51" s="65">
        <v>2</v>
      </c>
      <c r="AA51" s="66">
        <v>7</v>
      </c>
      <c r="AB51" s="66">
        <v>4</v>
      </c>
      <c r="AC51" s="66">
        <v>5</v>
      </c>
      <c r="AD51" s="66">
        <v>6</v>
      </c>
      <c r="AE51" s="66">
        <v>3</v>
      </c>
      <c r="AF51" s="66">
        <v>0</v>
      </c>
      <c r="AG51" s="69">
        <v>1</v>
      </c>
      <c r="AH51" s="72" t="str">
        <v>[2,7,4,5,6,3,0,1]</v>
      </c>
      <c r="AI51" s="72">
        <v>48</v>
      </c>
      <c r="AL51" s="65">
        <v>2</v>
      </c>
      <c r="AM51" s="66">
        <v>7</v>
      </c>
      <c r="AN51" s="66">
        <v>0</v>
      </c>
      <c r="AO51" s="66">
        <v>5</v>
      </c>
      <c r="AP51" s="66">
        <v>4</v>
      </c>
      <c r="AQ51" s="66">
        <v>3</v>
      </c>
      <c r="AR51" s="66">
        <v>6</v>
      </c>
      <c r="AS51" s="69">
        <v>1</v>
      </c>
      <c r="AT51" s="72" t="str">
        <v>[2,7,0,5,4,3,6,1]</v>
      </c>
      <c r="AU51" s="72">
        <v>46</v>
      </c>
    </row>
    <row r="52" spans="2:47">
      <c r="B52" s="73" t="s">
        <v>250</v>
      </c>
      <c r="C52" s="73" t="s">
        <v>248</v>
      </c>
      <c r="D52" s="78" t="str">
        <v/>
      </c>
      <c r="E52" s="78">
        <v>49</v>
      </c>
      <c r="G52" s="65">
        <v>3</v>
      </c>
      <c r="H52" s="66">
        <v>0</v>
      </c>
      <c r="I52" s="66">
        <v>5</v>
      </c>
      <c r="J52" s="66">
        <v>2</v>
      </c>
      <c r="K52" s="66">
        <v>7</v>
      </c>
      <c r="L52" s="66">
        <v>4</v>
      </c>
      <c r="M52" s="66">
        <v>1</v>
      </c>
      <c r="N52" s="69">
        <v>6</v>
      </c>
      <c r="P52" s="65">
        <v>3</v>
      </c>
      <c r="Q52" s="66">
        <v>0</v>
      </c>
      <c r="R52" s="66">
        <v>1</v>
      </c>
      <c r="S52" s="66">
        <v>2</v>
      </c>
      <c r="T52" s="66">
        <v>7</v>
      </c>
      <c r="U52" s="66">
        <v>4</v>
      </c>
      <c r="V52" s="66">
        <v>5</v>
      </c>
      <c r="W52" s="69">
        <v>6</v>
      </c>
      <c r="Z52" s="65">
        <v>6</v>
      </c>
      <c r="AA52" s="66">
        <v>3</v>
      </c>
      <c r="AB52" s="66">
        <v>4</v>
      </c>
      <c r="AC52" s="66">
        <v>5</v>
      </c>
      <c r="AD52" s="66">
        <v>2</v>
      </c>
      <c r="AE52" s="66">
        <v>7</v>
      </c>
      <c r="AF52" s="66">
        <v>0</v>
      </c>
      <c r="AG52" s="69">
        <v>1</v>
      </c>
      <c r="AH52" s="72" t="str">
        <v>[6,3,4,5,2,7,0,1]</v>
      </c>
      <c r="AI52" s="72">
        <v>104</v>
      </c>
      <c r="AL52" s="65">
        <v>2</v>
      </c>
      <c r="AM52" s="66">
        <v>5</v>
      </c>
      <c r="AN52" s="66">
        <v>0</v>
      </c>
      <c r="AO52" s="66">
        <v>7</v>
      </c>
      <c r="AP52" s="66">
        <v>6</v>
      </c>
      <c r="AQ52" s="66">
        <v>3</v>
      </c>
      <c r="AR52" s="66">
        <v>4</v>
      </c>
      <c r="AS52" s="69">
        <v>1</v>
      </c>
      <c r="AT52" s="72" t="str">
        <v>[2,5,0,7,6,3,4,1]</v>
      </c>
      <c r="AU52" s="72">
        <v>44</v>
      </c>
    </row>
    <row r="53" spans="2:47">
      <c r="B53" s="73" t="s">
        <v>251</v>
      </c>
      <c r="C53" s="73" t="s">
        <v>302</v>
      </c>
      <c r="D53" s="78" t="str">
        <v/>
      </c>
      <c r="E53" s="78" t="str">
        <v/>
      </c>
      <c r="G53" s="65">
        <v>3</v>
      </c>
      <c r="H53" s="66">
        <v>0</v>
      </c>
      <c r="I53" s="66">
        <v>5</v>
      </c>
      <c r="J53" s="66">
        <v>6</v>
      </c>
      <c r="K53" s="66">
        <v>7</v>
      </c>
      <c r="L53" s="66">
        <v>4</v>
      </c>
      <c r="M53" s="66">
        <v>1</v>
      </c>
      <c r="N53" s="69">
        <v>2</v>
      </c>
      <c r="P53" s="65">
        <v>3</v>
      </c>
      <c r="Q53" s="66">
        <v>0</v>
      </c>
      <c r="R53" s="66">
        <v>1</v>
      </c>
      <c r="S53" s="66">
        <v>2</v>
      </c>
      <c r="T53" s="66">
        <v>7</v>
      </c>
      <c r="U53" s="66">
        <v>6</v>
      </c>
      <c r="V53" s="66">
        <v>5</v>
      </c>
      <c r="W53" s="69">
        <v>4</v>
      </c>
      <c r="Z53" s="65">
        <v>6</v>
      </c>
      <c r="AA53" s="66">
        <v>7</v>
      </c>
      <c r="AB53" s="66">
        <v>4</v>
      </c>
      <c r="AC53" s="66">
        <v>5</v>
      </c>
      <c r="AD53" s="66">
        <v>2</v>
      </c>
      <c r="AE53" s="66">
        <v>3</v>
      </c>
      <c r="AF53" s="66">
        <v>0</v>
      </c>
      <c r="AG53" s="69">
        <v>1</v>
      </c>
      <c r="AH53" s="72" t="str">
        <v>[6,7,4,5,2,3,0,1]</v>
      </c>
      <c r="AI53" s="72">
        <v>112</v>
      </c>
      <c r="AL53" s="65">
        <v>2</v>
      </c>
      <c r="AM53" s="66">
        <v>7</v>
      </c>
      <c r="AN53" s="66">
        <v>0</v>
      </c>
      <c r="AO53" s="66">
        <v>5</v>
      </c>
      <c r="AP53" s="66">
        <v>6</v>
      </c>
      <c r="AQ53" s="66">
        <v>3</v>
      </c>
      <c r="AR53" s="66">
        <v>4</v>
      </c>
      <c r="AS53" s="69">
        <v>1</v>
      </c>
      <c r="AT53" s="72" t="str">
        <v>[2,7,0,5,6,3,4,1]</v>
      </c>
      <c r="AU53" s="72">
        <v>48</v>
      </c>
    </row>
    <row r="54" spans="2:47">
      <c r="B54" s="73" t="s">
        <v>252</v>
      </c>
      <c r="C54" s="73" t="s">
        <v>303</v>
      </c>
      <c r="D54" s="78">
        <v>56</v>
      </c>
      <c r="E54" s="78" t="str">
        <v/>
      </c>
      <c r="G54" s="65">
        <v>3</v>
      </c>
      <c r="H54" s="66">
        <v>2</v>
      </c>
      <c r="I54" s="66">
        <v>1</v>
      </c>
      <c r="J54" s="66">
        <v>0</v>
      </c>
      <c r="K54" s="66">
        <v>7</v>
      </c>
      <c r="L54" s="66">
        <v>6</v>
      </c>
      <c r="M54" s="66">
        <v>5</v>
      </c>
      <c r="N54" s="69">
        <v>4</v>
      </c>
      <c r="P54" s="65">
        <v>3</v>
      </c>
      <c r="Q54" s="66">
        <v>2</v>
      </c>
      <c r="R54" s="66">
        <v>1</v>
      </c>
      <c r="S54" s="66">
        <v>0</v>
      </c>
      <c r="T54" s="66">
        <v>5</v>
      </c>
      <c r="U54" s="66">
        <v>4</v>
      </c>
      <c r="V54" s="66">
        <v>7</v>
      </c>
      <c r="W54" s="69">
        <v>6</v>
      </c>
      <c r="Z54" s="65">
        <v>6</v>
      </c>
      <c r="AA54" s="66">
        <v>5</v>
      </c>
      <c r="AB54" s="66">
        <v>4</v>
      </c>
      <c r="AC54" s="66">
        <v>7</v>
      </c>
      <c r="AD54" s="66">
        <v>2</v>
      </c>
      <c r="AE54" s="66">
        <v>1</v>
      </c>
      <c r="AF54" s="66">
        <v>0</v>
      </c>
      <c r="AG54" s="69">
        <v>3</v>
      </c>
      <c r="AH54" s="72" t="str">
        <v>[6,5,4,7,2,1,0,3]</v>
      </c>
      <c r="AI54" s="72">
        <v>108</v>
      </c>
      <c r="AL54" s="65">
        <v>2</v>
      </c>
      <c r="AM54" s="66">
        <v>7</v>
      </c>
      <c r="AN54" s="66">
        <v>0</v>
      </c>
      <c r="AO54" s="66">
        <v>5</v>
      </c>
      <c r="AP54" s="66">
        <v>6</v>
      </c>
      <c r="AQ54" s="66">
        <v>1</v>
      </c>
      <c r="AR54" s="66">
        <v>4</v>
      </c>
      <c r="AS54" s="69">
        <v>3</v>
      </c>
      <c r="AT54" s="72" t="str">
        <v>[2,7,0,5,6,1,4,3]</v>
      </c>
      <c r="AU54" s="72">
        <v>47</v>
      </c>
    </row>
    <row r="55" spans="2:47">
      <c r="B55" s="73" t="s">
        <v>253</v>
      </c>
      <c r="C55" s="73" t="s">
        <v>304</v>
      </c>
      <c r="D55" s="78" t="str">
        <v/>
      </c>
      <c r="E55" s="78" t="str">
        <v/>
      </c>
      <c r="G55" s="65">
        <v>3</v>
      </c>
      <c r="H55" s="66">
        <v>2</v>
      </c>
      <c r="I55" s="66">
        <v>1</v>
      </c>
      <c r="J55" s="66">
        <v>4</v>
      </c>
      <c r="K55" s="66">
        <v>7</v>
      </c>
      <c r="L55" s="66">
        <v>6</v>
      </c>
      <c r="M55" s="66">
        <v>5</v>
      </c>
      <c r="N55" s="69">
        <v>0</v>
      </c>
      <c r="P55" s="65">
        <v>3</v>
      </c>
      <c r="Q55" s="66">
        <v>2</v>
      </c>
      <c r="R55" s="66">
        <v>1</v>
      </c>
      <c r="S55" s="66">
        <v>0</v>
      </c>
      <c r="T55" s="66">
        <v>5</v>
      </c>
      <c r="U55" s="66">
        <v>6</v>
      </c>
      <c r="V55" s="66">
        <v>7</v>
      </c>
      <c r="W55" s="69">
        <v>4</v>
      </c>
      <c r="Z55" s="65">
        <v>6</v>
      </c>
      <c r="AA55" s="66">
        <v>5</v>
      </c>
      <c r="AB55" s="66">
        <v>4</v>
      </c>
      <c r="AC55" s="66">
        <v>3</v>
      </c>
      <c r="AD55" s="66">
        <v>2</v>
      </c>
      <c r="AE55" s="66">
        <v>1</v>
      </c>
      <c r="AF55" s="66">
        <v>0</v>
      </c>
      <c r="AG55" s="69">
        <v>7</v>
      </c>
      <c r="AH55" s="72" t="str">
        <v>[6,5,4,3,2,1,0,7]</v>
      </c>
      <c r="AI55" s="72">
        <v>107</v>
      </c>
      <c r="AL55" s="65">
        <v>2</v>
      </c>
      <c r="AM55" s="66">
        <v>5</v>
      </c>
      <c r="AN55" s="66">
        <v>0</v>
      </c>
      <c r="AO55" s="66">
        <v>7</v>
      </c>
      <c r="AP55" s="66">
        <v>6</v>
      </c>
      <c r="AQ55" s="66">
        <v>1</v>
      </c>
      <c r="AR55" s="66">
        <v>4</v>
      </c>
      <c r="AS55" s="69">
        <v>3</v>
      </c>
      <c r="AT55" s="72" t="str">
        <v>[2,5,0,7,6,1,4,3]</v>
      </c>
      <c r="AU55" s="72">
        <v>43</v>
      </c>
    </row>
    <row r="56" spans="2:47">
      <c r="B56" s="73" t="s">
        <v>254</v>
      </c>
      <c r="C56" s="73" t="s">
        <v>305</v>
      </c>
      <c r="D56" s="78" t="str">
        <v/>
      </c>
      <c r="E56" s="78" t="str">
        <v/>
      </c>
      <c r="G56" s="65">
        <v>3</v>
      </c>
      <c r="H56" s="66">
        <v>2</v>
      </c>
      <c r="I56" s="66">
        <v>5</v>
      </c>
      <c r="J56" s="66">
        <v>0</v>
      </c>
      <c r="K56" s="66">
        <v>7</v>
      </c>
      <c r="L56" s="66">
        <v>6</v>
      </c>
      <c r="M56" s="66">
        <v>1</v>
      </c>
      <c r="N56" s="69">
        <v>4</v>
      </c>
      <c r="P56" s="65">
        <v>3</v>
      </c>
      <c r="Q56" s="66">
        <v>2</v>
      </c>
      <c r="R56" s="66">
        <v>1</v>
      </c>
      <c r="S56" s="66">
        <v>0</v>
      </c>
      <c r="T56" s="66">
        <v>7</v>
      </c>
      <c r="U56" s="66">
        <v>4</v>
      </c>
      <c r="V56" s="66">
        <v>5</v>
      </c>
      <c r="W56" s="69">
        <v>6</v>
      </c>
      <c r="Z56" s="65">
        <v>2</v>
      </c>
      <c r="AA56" s="66">
        <v>5</v>
      </c>
      <c r="AB56" s="66">
        <v>4</v>
      </c>
      <c r="AC56" s="66">
        <v>7</v>
      </c>
      <c r="AD56" s="66">
        <v>6</v>
      </c>
      <c r="AE56" s="66">
        <v>1</v>
      </c>
      <c r="AF56" s="66">
        <v>0</v>
      </c>
      <c r="AG56" s="69">
        <v>3</v>
      </c>
      <c r="AH56" s="72" t="str">
        <v>[2,5,4,7,6,1,0,3]</v>
      </c>
      <c r="AI56" s="72">
        <v>44</v>
      </c>
      <c r="AL56" s="65">
        <v>2</v>
      </c>
      <c r="AM56" s="66">
        <v>7</v>
      </c>
      <c r="AN56" s="66">
        <v>0</v>
      </c>
      <c r="AO56" s="66">
        <v>5</v>
      </c>
      <c r="AP56" s="66">
        <v>4</v>
      </c>
      <c r="AQ56" s="66">
        <v>1</v>
      </c>
      <c r="AR56" s="66">
        <v>6</v>
      </c>
      <c r="AS56" s="69">
        <v>3</v>
      </c>
      <c r="AT56" s="72" t="str">
        <v>[2,7,0,5,4,1,6,3]</v>
      </c>
      <c r="AU56" s="72">
        <v>45</v>
      </c>
    </row>
    <row r="57" spans="2:47">
      <c r="B57" s="73" t="s">
        <v>255</v>
      </c>
      <c r="C57" s="73" t="s">
        <v>252</v>
      </c>
      <c r="D57" s="78" t="str">
        <v/>
      </c>
      <c r="E57" s="78">
        <v>53</v>
      </c>
      <c r="G57" s="65">
        <v>3</v>
      </c>
      <c r="H57" s="66">
        <v>2</v>
      </c>
      <c r="I57" s="66">
        <v>5</v>
      </c>
      <c r="J57" s="66">
        <v>4</v>
      </c>
      <c r="K57" s="66">
        <v>7</v>
      </c>
      <c r="L57" s="66">
        <v>6</v>
      </c>
      <c r="M57" s="66">
        <v>1</v>
      </c>
      <c r="N57" s="69">
        <v>0</v>
      </c>
      <c r="P57" s="65">
        <v>3</v>
      </c>
      <c r="Q57" s="66">
        <v>2</v>
      </c>
      <c r="R57" s="66">
        <v>1</v>
      </c>
      <c r="S57" s="66">
        <v>0</v>
      </c>
      <c r="T57" s="66">
        <v>7</v>
      </c>
      <c r="U57" s="66">
        <v>6</v>
      </c>
      <c r="V57" s="66">
        <v>5</v>
      </c>
      <c r="W57" s="69">
        <v>4</v>
      </c>
      <c r="Z57" s="65">
        <v>2</v>
      </c>
      <c r="AA57" s="66">
        <v>5</v>
      </c>
      <c r="AB57" s="66">
        <v>4</v>
      </c>
      <c r="AC57" s="66">
        <v>3</v>
      </c>
      <c r="AD57" s="66">
        <v>6</v>
      </c>
      <c r="AE57" s="66">
        <v>1</v>
      </c>
      <c r="AF57" s="66">
        <v>0</v>
      </c>
      <c r="AG57" s="69">
        <v>7</v>
      </c>
      <c r="AH57" s="72" t="str">
        <v>[2,5,4,3,6,1,0,7]</v>
      </c>
      <c r="AI57" s="72">
        <v>43</v>
      </c>
      <c r="AL57" s="65">
        <v>2</v>
      </c>
      <c r="AM57" s="66">
        <v>5</v>
      </c>
      <c r="AN57" s="66">
        <v>0</v>
      </c>
      <c r="AO57" s="66">
        <v>7</v>
      </c>
      <c r="AP57" s="66">
        <v>4</v>
      </c>
      <c r="AQ57" s="66">
        <v>1</v>
      </c>
      <c r="AR57" s="66">
        <v>6</v>
      </c>
      <c r="AS57" s="69">
        <v>3</v>
      </c>
      <c r="AT57" s="72" t="str">
        <v>[2,5,0,7,4,1,6,3]</v>
      </c>
      <c r="AU57" s="72">
        <v>41</v>
      </c>
    </row>
    <row r="58" spans="2:47">
      <c r="B58" s="73" t="s">
        <v>256</v>
      </c>
      <c r="C58" s="73" t="s">
        <v>306</v>
      </c>
      <c r="D58" s="78" t="str">
        <v/>
      </c>
      <c r="E58" s="78" t="str">
        <v/>
      </c>
      <c r="G58" s="65">
        <v>3</v>
      </c>
      <c r="H58" s="66">
        <v>4</v>
      </c>
      <c r="I58" s="66">
        <v>1</v>
      </c>
      <c r="J58" s="66">
        <v>2</v>
      </c>
      <c r="K58" s="66">
        <v>7</v>
      </c>
      <c r="L58" s="66">
        <v>0</v>
      </c>
      <c r="M58" s="66">
        <v>5</v>
      </c>
      <c r="N58" s="69">
        <v>6</v>
      </c>
      <c r="P58" s="65">
        <v>3</v>
      </c>
      <c r="Q58" s="66">
        <v>4</v>
      </c>
      <c r="R58" s="66">
        <v>1</v>
      </c>
      <c r="S58" s="66">
        <v>6</v>
      </c>
      <c r="T58" s="66">
        <v>5</v>
      </c>
      <c r="U58" s="66">
        <v>0</v>
      </c>
      <c r="V58" s="66">
        <v>7</v>
      </c>
      <c r="W58" s="69">
        <v>2</v>
      </c>
      <c r="Z58" s="65">
        <v>6</v>
      </c>
      <c r="AA58" s="66">
        <v>7</v>
      </c>
      <c r="AB58" s="66">
        <v>4</v>
      </c>
      <c r="AC58" s="66">
        <v>1</v>
      </c>
      <c r="AD58" s="66">
        <v>2</v>
      </c>
      <c r="AE58" s="66">
        <v>3</v>
      </c>
      <c r="AF58" s="66">
        <v>0</v>
      </c>
      <c r="AG58" s="69">
        <v>5</v>
      </c>
      <c r="AH58" s="72" t="str">
        <v>[6,7,4,1,2,3,0,5]</v>
      </c>
      <c r="AI58" s="72">
        <v>111</v>
      </c>
      <c r="AL58" s="65">
        <v>2</v>
      </c>
      <c r="AM58" s="66">
        <v>3</v>
      </c>
      <c r="AN58" s="66">
        <v>0</v>
      </c>
      <c r="AO58" s="66">
        <v>1</v>
      </c>
      <c r="AP58" s="66">
        <v>6</v>
      </c>
      <c r="AQ58" s="66">
        <v>7</v>
      </c>
      <c r="AR58" s="66">
        <v>4</v>
      </c>
      <c r="AS58" s="69">
        <v>5</v>
      </c>
      <c r="AT58" s="72" t="str">
        <v>[2,3,0,1,6,7,4,5]</v>
      </c>
      <c r="AU58" s="72">
        <v>40</v>
      </c>
    </row>
    <row r="59" spans="2:47">
      <c r="B59" s="73" t="s">
        <v>257</v>
      </c>
      <c r="C59" s="73" t="s">
        <v>307</v>
      </c>
      <c r="D59" s="78">
        <v>59</v>
      </c>
      <c r="E59" s="78" t="str">
        <v/>
      </c>
      <c r="G59" s="65">
        <v>3</v>
      </c>
      <c r="H59" s="66">
        <v>4</v>
      </c>
      <c r="I59" s="66">
        <v>1</v>
      </c>
      <c r="J59" s="66">
        <v>6</v>
      </c>
      <c r="K59" s="66">
        <v>7</v>
      </c>
      <c r="L59" s="66">
        <v>0</v>
      </c>
      <c r="M59" s="66">
        <v>5</v>
      </c>
      <c r="N59" s="69">
        <v>2</v>
      </c>
      <c r="P59" s="65">
        <v>3</v>
      </c>
      <c r="Q59" s="66">
        <v>4</v>
      </c>
      <c r="R59" s="66">
        <v>1</v>
      </c>
      <c r="S59" s="66">
        <v>6</v>
      </c>
      <c r="T59" s="66">
        <v>5</v>
      </c>
      <c r="U59" s="66">
        <v>2</v>
      </c>
      <c r="V59" s="66">
        <v>7</v>
      </c>
      <c r="W59" s="69">
        <v>0</v>
      </c>
      <c r="Z59" s="65">
        <v>6</v>
      </c>
      <c r="AA59" s="66">
        <v>3</v>
      </c>
      <c r="AB59" s="66">
        <v>4</v>
      </c>
      <c r="AC59" s="66">
        <v>1</v>
      </c>
      <c r="AD59" s="66">
        <v>2</v>
      </c>
      <c r="AE59" s="66">
        <v>7</v>
      </c>
      <c r="AF59" s="66">
        <v>0</v>
      </c>
      <c r="AG59" s="69">
        <v>5</v>
      </c>
      <c r="AH59" s="72" t="str">
        <v>[6,3,4,1,2,7,0,5]</v>
      </c>
      <c r="AI59" s="72">
        <v>103</v>
      </c>
      <c r="AL59" s="65">
        <v>2</v>
      </c>
      <c r="AM59" s="66">
        <v>3</v>
      </c>
      <c r="AN59" s="66">
        <v>0</v>
      </c>
      <c r="AO59" s="66">
        <v>1</v>
      </c>
      <c r="AP59" s="66">
        <v>6</v>
      </c>
      <c r="AQ59" s="66">
        <v>5</v>
      </c>
      <c r="AR59" s="66">
        <v>4</v>
      </c>
      <c r="AS59" s="69">
        <v>7</v>
      </c>
      <c r="AT59" s="72" t="str">
        <v>[2,3,0,1,6,5,4,7]</v>
      </c>
      <c r="AU59" s="72">
        <v>39</v>
      </c>
    </row>
    <row r="60" spans="2:47">
      <c r="B60" s="73" t="s">
        <v>258</v>
      </c>
      <c r="C60" s="73" t="s">
        <v>257</v>
      </c>
      <c r="D60" s="78" t="str">
        <v/>
      </c>
      <c r="E60" s="78">
        <v>58</v>
      </c>
      <c r="G60" s="65">
        <v>3</v>
      </c>
      <c r="H60" s="66">
        <v>4</v>
      </c>
      <c r="I60" s="66">
        <v>5</v>
      </c>
      <c r="J60" s="66">
        <v>2</v>
      </c>
      <c r="K60" s="66">
        <v>7</v>
      </c>
      <c r="L60" s="66">
        <v>0</v>
      </c>
      <c r="M60" s="66">
        <v>1</v>
      </c>
      <c r="N60" s="69">
        <v>6</v>
      </c>
      <c r="P60" s="65">
        <v>3</v>
      </c>
      <c r="Q60" s="66">
        <v>4</v>
      </c>
      <c r="R60" s="66">
        <v>1</v>
      </c>
      <c r="S60" s="66">
        <v>6</v>
      </c>
      <c r="T60" s="66">
        <v>7</v>
      </c>
      <c r="U60" s="66">
        <v>0</v>
      </c>
      <c r="V60" s="66">
        <v>5</v>
      </c>
      <c r="W60" s="69">
        <v>2</v>
      </c>
      <c r="Z60" s="65">
        <v>2</v>
      </c>
      <c r="AA60" s="66">
        <v>7</v>
      </c>
      <c r="AB60" s="66">
        <v>4</v>
      </c>
      <c r="AC60" s="66">
        <v>1</v>
      </c>
      <c r="AD60" s="66">
        <v>6</v>
      </c>
      <c r="AE60" s="66">
        <v>3</v>
      </c>
      <c r="AF60" s="66">
        <v>0</v>
      </c>
      <c r="AG60" s="69">
        <v>5</v>
      </c>
      <c r="AH60" s="72" t="str">
        <v>[2,7,4,1,6,3,0,5]</v>
      </c>
      <c r="AI60" s="72">
        <v>47</v>
      </c>
      <c r="AL60" s="65">
        <v>2</v>
      </c>
      <c r="AM60" s="66">
        <v>3</v>
      </c>
      <c r="AN60" s="66">
        <v>0</v>
      </c>
      <c r="AO60" s="66">
        <v>1</v>
      </c>
      <c r="AP60" s="66">
        <v>4</v>
      </c>
      <c r="AQ60" s="66">
        <v>7</v>
      </c>
      <c r="AR60" s="66">
        <v>6</v>
      </c>
      <c r="AS60" s="69">
        <v>5</v>
      </c>
      <c r="AT60" s="72" t="str">
        <v>[2,3,0,1,4,7,6,5]</v>
      </c>
      <c r="AU60" s="72">
        <v>38</v>
      </c>
    </row>
    <row r="61" spans="2:47">
      <c r="B61" s="73" t="s">
        <v>259</v>
      </c>
      <c r="C61" s="73" t="s">
        <v>308</v>
      </c>
      <c r="D61" s="78" t="str">
        <v/>
      </c>
      <c r="E61" s="78" t="str">
        <v/>
      </c>
      <c r="G61" s="65">
        <v>3</v>
      </c>
      <c r="H61" s="66">
        <v>4</v>
      </c>
      <c r="I61" s="66">
        <v>5</v>
      </c>
      <c r="J61" s="66">
        <v>6</v>
      </c>
      <c r="K61" s="66">
        <v>7</v>
      </c>
      <c r="L61" s="66">
        <v>0</v>
      </c>
      <c r="M61" s="66">
        <v>1</v>
      </c>
      <c r="N61" s="69">
        <v>2</v>
      </c>
      <c r="P61" s="65">
        <v>3</v>
      </c>
      <c r="Q61" s="66">
        <v>4</v>
      </c>
      <c r="R61" s="66">
        <v>1</v>
      </c>
      <c r="S61" s="66">
        <v>6</v>
      </c>
      <c r="T61" s="66">
        <v>7</v>
      </c>
      <c r="U61" s="66">
        <v>2</v>
      </c>
      <c r="V61" s="66">
        <v>5</v>
      </c>
      <c r="W61" s="69">
        <v>0</v>
      </c>
      <c r="Z61" s="65">
        <v>2</v>
      </c>
      <c r="AA61" s="66">
        <v>3</v>
      </c>
      <c r="AB61" s="66">
        <v>4</v>
      </c>
      <c r="AC61" s="66">
        <v>1</v>
      </c>
      <c r="AD61" s="66">
        <v>6</v>
      </c>
      <c r="AE61" s="66">
        <v>7</v>
      </c>
      <c r="AF61" s="66">
        <v>0</v>
      </c>
      <c r="AG61" s="69">
        <v>5</v>
      </c>
      <c r="AH61" s="72" t="str">
        <v>[2,3,4,1,6,7,0,5]</v>
      </c>
      <c r="AI61" s="72">
        <v>39</v>
      </c>
      <c r="AL61" s="65">
        <v>2</v>
      </c>
      <c r="AM61" s="66">
        <v>3</v>
      </c>
      <c r="AN61" s="66">
        <v>0</v>
      </c>
      <c r="AO61" s="66">
        <v>1</v>
      </c>
      <c r="AP61" s="66">
        <v>4</v>
      </c>
      <c r="AQ61" s="66">
        <v>5</v>
      </c>
      <c r="AR61" s="66">
        <v>6</v>
      </c>
      <c r="AS61" s="69">
        <v>7</v>
      </c>
      <c r="AT61" s="72" t="str">
        <v>[2,3,0,1,4,5,6,7]</v>
      </c>
      <c r="AU61" s="72">
        <v>37</v>
      </c>
    </row>
    <row r="62" spans="2:47">
      <c r="B62" s="73" t="s">
        <v>260</v>
      </c>
      <c r="C62" s="73" t="s">
        <v>309</v>
      </c>
      <c r="D62" s="78" t="str">
        <v/>
      </c>
      <c r="E62" s="78" t="str">
        <v/>
      </c>
      <c r="G62" s="65">
        <v>3</v>
      </c>
      <c r="H62" s="66">
        <v>6</v>
      </c>
      <c r="I62" s="66">
        <v>1</v>
      </c>
      <c r="J62" s="66">
        <v>0</v>
      </c>
      <c r="K62" s="66">
        <v>7</v>
      </c>
      <c r="L62" s="66">
        <v>2</v>
      </c>
      <c r="M62" s="66">
        <v>5</v>
      </c>
      <c r="N62" s="69">
        <v>4</v>
      </c>
      <c r="P62" s="65">
        <v>3</v>
      </c>
      <c r="Q62" s="66">
        <v>6</v>
      </c>
      <c r="R62" s="66">
        <v>1</v>
      </c>
      <c r="S62" s="66">
        <v>4</v>
      </c>
      <c r="T62" s="66">
        <v>5</v>
      </c>
      <c r="U62" s="66">
        <v>0</v>
      </c>
      <c r="V62" s="66">
        <v>7</v>
      </c>
      <c r="W62" s="69">
        <v>2</v>
      </c>
      <c r="Z62" s="65">
        <v>2</v>
      </c>
      <c r="AA62" s="66">
        <v>1</v>
      </c>
      <c r="AB62" s="66">
        <v>4</v>
      </c>
      <c r="AC62" s="66">
        <v>3</v>
      </c>
      <c r="AD62" s="66">
        <v>6</v>
      </c>
      <c r="AE62" s="66">
        <v>5</v>
      </c>
      <c r="AF62" s="66">
        <v>0</v>
      </c>
      <c r="AG62" s="69">
        <v>7</v>
      </c>
      <c r="AH62" s="72" t="str">
        <v>[2,1,4,3,6,5,0,7]</v>
      </c>
      <c r="AI62" s="72">
        <v>35</v>
      </c>
      <c r="AL62" s="65">
        <v>2</v>
      </c>
      <c r="AM62" s="66">
        <v>1</v>
      </c>
      <c r="AN62" s="66">
        <v>0</v>
      </c>
      <c r="AO62" s="66">
        <v>3</v>
      </c>
      <c r="AP62" s="66">
        <v>4</v>
      </c>
      <c r="AQ62" s="66">
        <v>5</v>
      </c>
      <c r="AR62" s="66">
        <v>6</v>
      </c>
      <c r="AS62" s="69">
        <v>7</v>
      </c>
      <c r="AT62" s="72" t="str">
        <v>[2,1,0,3,4,5,6,7]</v>
      </c>
      <c r="AU62" s="72">
        <v>33</v>
      </c>
    </row>
    <row r="63" spans="2:47">
      <c r="B63" s="73" t="s">
        <v>261</v>
      </c>
      <c r="C63" s="73" t="s">
        <v>310</v>
      </c>
      <c r="D63" s="78">
        <v>64</v>
      </c>
      <c r="E63" s="78" t="str">
        <v/>
      </c>
      <c r="G63" s="65">
        <v>3</v>
      </c>
      <c r="H63" s="66">
        <v>6</v>
      </c>
      <c r="I63" s="66">
        <v>1</v>
      </c>
      <c r="J63" s="66">
        <v>4</v>
      </c>
      <c r="K63" s="66">
        <v>7</v>
      </c>
      <c r="L63" s="66">
        <v>2</v>
      </c>
      <c r="M63" s="66">
        <v>5</v>
      </c>
      <c r="N63" s="69">
        <v>0</v>
      </c>
      <c r="P63" s="65">
        <v>3</v>
      </c>
      <c r="Q63" s="66">
        <v>6</v>
      </c>
      <c r="R63" s="66">
        <v>1</v>
      </c>
      <c r="S63" s="66">
        <v>4</v>
      </c>
      <c r="T63" s="66">
        <v>5</v>
      </c>
      <c r="U63" s="66">
        <v>2</v>
      </c>
      <c r="V63" s="66">
        <v>7</v>
      </c>
      <c r="W63" s="69">
        <v>0</v>
      </c>
      <c r="Z63" s="65">
        <v>2</v>
      </c>
      <c r="AA63" s="66">
        <v>1</v>
      </c>
      <c r="AB63" s="66">
        <v>4</v>
      </c>
      <c r="AC63" s="66">
        <v>7</v>
      </c>
      <c r="AD63" s="66">
        <v>6</v>
      </c>
      <c r="AE63" s="66">
        <v>5</v>
      </c>
      <c r="AF63" s="66">
        <v>0</v>
      </c>
      <c r="AG63" s="69">
        <v>3</v>
      </c>
      <c r="AH63" s="72" t="str">
        <v>[2,1,4,7,6,5,0,3]</v>
      </c>
      <c r="AI63" s="72">
        <v>36</v>
      </c>
      <c r="AL63" s="65">
        <v>2</v>
      </c>
      <c r="AM63" s="66">
        <v>1</v>
      </c>
      <c r="AN63" s="66">
        <v>0</v>
      </c>
      <c r="AO63" s="66">
        <v>3</v>
      </c>
      <c r="AP63" s="66">
        <v>4</v>
      </c>
      <c r="AQ63" s="66">
        <v>7</v>
      </c>
      <c r="AR63" s="66">
        <v>6</v>
      </c>
      <c r="AS63" s="69">
        <v>5</v>
      </c>
      <c r="AT63" s="72" t="str">
        <v>[2,1,0,3,4,7,6,5]</v>
      </c>
      <c r="AU63" s="72">
        <v>34</v>
      </c>
    </row>
    <row r="64" spans="2:47">
      <c r="B64" s="73" t="s">
        <v>262</v>
      </c>
      <c r="C64" s="73" t="s">
        <v>311</v>
      </c>
      <c r="D64" s="78" t="str">
        <v/>
      </c>
      <c r="E64" s="78" t="str">
        <v/>
      </c>
      <c r="G64" s="65">
        <v>3</v>
      </c>
      <c r="H64" s="66">
        <v>6</v>
      </c>
      <c r="I64" s="66">
        <v>5</v>
      </c>
      <c r="J64" s="66">
        <v>0</v>
      </c>
      <c r="K64" s="66">
        <v>7</v>
      </c>
      <c r="L64" s="66">
        <v>2</v>
      </c>
      <c r="M64" s="66">
        <v>1</v>
      </c>
      <c r="N64" s="69">
        <v>4</v>
      </c>
      <c r="P64" s="65">
        <v>3</v>
      </c>
      <c r="Q64" s="66">
        <v>6</v>
      </c>
      <c r="R64" s="66">
        <v>1</v>
      </c>
      <c r="S64" s="66">
        <v>4</v>
      </c>
      <c r="T64" s="66">
        <v>7</v>
      </c>
      <c r="U64" s="66">
        <v>0</v>
      </c>
      <c r="V64" s="66">
        <v>5</v>
      </c>
      <c r="W64" s="69">
        <v>2</v>
      </c>
      <c r="Z64" s="65">
        <v>6</v>
      </c>
      <c r="AA64" s="66">
        <v>1</v>
      </c>
      <c r="AB64" s="66">
        <v>4</v>
      </c>
      <c r="AC64" s="66">
        <v>3</v>
      </c>
      <c r="AD64" s="66">
        <v>2</v>
      </c>
      <c r="AE64" s="66">
        <v>5</v>
      </c>
      <c r="AF64" s="66">
        <v>0</v>
      </c>
      <c r="AG64" s="69">
        <v>7</v>
      </c>
      <c r="AH64" s="72" t="str">
        <v>[6,1,4,3,2,5,0,7]</v>
      </c>
      <c r="AI64" s="72">
        <v>99</v>
      </c>
      <c r="AL64" s="65">
        <v>2</v>
      </c>
      <c r="AM64" s="66">
        <v>1</v>
      </c>
      <c r="AN64" s="66">
        <v>0</v>
      </c>
      <c r="AO64" s="66">
        <v>3</v>
      </c>
      <c r="AP64" s="66">
        <v>6</v>
      </c>
      <c r="AQ64" s="66">
        <v>5</v>
      </c>
      <c r="AR64" s="66">
        <v>4</v>
      </c>
      <c r="AS64" s="69">
        <v>7</v>
      </c>
      <c r="AT64" s="72" t="str">
        <v>[2,1,0,3,6,5,4,7]</v>
      </c>
      <c r="AU64" s="72">
        <v>35</v>
      </c>
    </row>
    <row r="65" spans="2:47">
      <c r="B65" s="73" t="s">
        <v>263</v>
      </c>
      <c r="C65" s="73" t="s">
        <v>261</v>
      </c>
      <c r="D65" s="78" t="str">
        <v/>
      </c>
      <c r="E65" s="78">
        <v>62</v>
      </c>
      <c r="G65" s="65">
        <v>3</v>
      </c>
      <c r="H65" s="66">
        <v>6</v>
      </c>
      <c r="I65" s="66">
        <v>5</v>
      </c>
      <c r="J65" s="66">
        <v>4</v>
      </c>
      <c r="K65" s="66">
        <v>7</v>
      </c>
      <c r="L65" s="66">
        <v>2</v>
      </c>
      <c r="M65" s="66">
        <v>1</v>
      </c>
      <c r="N65" s="69">
        <v>0</v>
      </c>
      <c r="P65" s="65">
        <v>3</v>
      </c>
      <c r="Q65" s="66">
        <v>6</v>
      </c>
      <c r="R65" s="66">
        <v>1</v>
      </c>
      <c r="S65" s="66">
        <v>4</v>
      </c>
      <c r="T65" s="66">
        <v>7</v>
      </c>
      <c r="U65" s="66">
        <v>2</v>
      </c>
      <c r="V65" s="66">
        <v>5</v>
      </c>
      <c r="W65" s="69">
        <v>0</v>
      </c>
      <c r="Z65" s="63">
        <v>6</v>
      </c>
      <c r="AA65" s="64">
        <v>1</v>
      </c>
      <c r="AB65" s="64">
        <v>4</v>
      </c>
      <c r="AC65" s="64">
        <v>7</v>
      </c>
      <c r="AD65" s="64">
        <v>2</v>
      </c>
      <c r="AE65" s="64">
        <v>5</v>
      </c>
      <c r="AF65" s="64">
        <v>0</v>
      </c>
      <c r="AG65" s="71">
        <v>3</v>
      </c>
      <c r="AH65" s="72" t="str">
        <v>[6,1,4,7,2,5,0,3]</v>
      </c>
      <c r="AI65" s="72">
        <v>100</v>
      </c>
      <c r="AL65" s="63">
        <v>2</v>
      </c>
      <c r="AM65" s="64">
        <v>1</v>
      </c>
      <c r="AN65" s="64">
        <v>0</v>
      </c>
      <c r="AO65" s="64">
        <v>3</v>
      </c>
      <c r="AP65" s="64">
        <v>6</v>
      </c>
      <c r="AQ65" s="64">
        <v>7</v>
      </c>
      <c r="AR65" s="64">
        <v>4</v>
      </c>
      <c r="AS65" s="71">
        <v>5</v>
      </c>
      <c r="AT65" s="72" t="str">
        <v>[2,1,0,3,6,7,4,5]</v>
      </c>
      <c r="AU65" s="72">
        <v>36</v>
      </c>
    </row>
    <row r="66" spans="2:47">
      <c r="B66" s="73" t="s">
        <v>376</v>
      </c>
      <c r="C66" s="73" t="s">
        <v>312</v>
      </c>
      <c r="D66" s="78" t="str">
        <v/>
      </c>
      <c r="E66" s="78">
        <v>67</v>
      </c>
      <c r="G66" s="65">
        <v>4</v>
      </c>
      <c r="H66" s="66">
        <v>1</v>
      </c>
      <c r="I66" s="66">
        <v>2</v>
      </c>
      <c r="J66" s="66">
        <v>3</v>
      </c>
      <c r="K66" s="66">
        <v>0</v>
      </c>
      <c r="L66" s="66">
        <v>5</v>
      </c>
      <c r="M66" s="66">
        <v>6</v>
      </c>
      <c r="N66" s="69">
        <v>7</v>
      </c>
      <c r="P66" s="65">
        <v>4</v>
      </c>
      <c r="Q66" s="66">
        <v>1</v>
      </c>
      <c r="R66" s="66">
        <v>6</v>
      </c>
      <c r="S66" s="66">
        <v>3</v>
      </c>
      <c r="T66" s="66">
        <v>0</v>
      </c>
      <c r="U66" s="66">
        <v>5</v>
      </c>
      <c r="V66" s="66">
        <v>2</v>
      </c>
      <c r="W66" s="69">
        <v>7</v>
      </c>
      <c r="Y66" s="72">
        <v>36</v>
      </c>
      <c r="Z66" s="75">
        <f t="array" ref="Z66:AG66">INDEX(G$2:N$129,Y66+1,COLUMN()-COLUMN(Z66)+1)</f>
        <v>2</v>
      </c>
      <c r="AA66" s="76">
        <v>3</v>
      </c>
      <c r="AB66" s="76">
        <v>0</v>
      </c>
      <c r="AC66" s="76">
        <v>1</v>
      </c>
      <c r="AD66" s="76">
        <v>6</v>
      </c>
      <c r="AE66" s="76">
        <v>7</v>
      </c>
      <c r="AF66" s="76">
        <v>4</v>
      </c>
      <c r="AG66" s="79">
        <v>5</v>
      </c>
      <c r="AH66" s="72" t="str">
        <v>[2,3,0,1,6,7,4,5]</v>
      </c>
      <c r="AI66" s="72">
        <v>37</v>
      </c>
      <c r="AK66" s="72">
        <v>69</v>
      </c>
      <c r="AL66" s="75">
        <f t="array" ref="AL66:AS66">INDEX(P$2:W$129,AK66+1,COLUMN()-COLUMN(AL66)+1)</f>
        <v>4</v>
      </c>
      <c r="AM66" s="76">
        <v>3</v>
      </c>
      <c r="AN66" s="76">
        <v>6</v>
      </c>
      <c r="AO66" s="76">
        <v>1</v>
      </c>
      <c r="AP66" s="76">
        <v>0</v>
      </c>
      <c r="AQ66" s="76">
        <v>7</v>
      </c>
      <c r="AR66" s="76">
        <v>2</v>
      </c>
      <c r="AS66" s="79">
        <v>5</v>
      </c>
      <c r="AT66" s="72" t="str">
        <v>[4,3,6,1,0,7,2,5]</v>
      </c>
      <c r="AU66" s="72">
        <v>70</v>
      </c>
    </row>
    <row r="67" spans="2:47">
      <c r="B67" s="73" t="s">
        <v>377</v>
      </c>
      <c r="C67" s="73" t="s">
        <v>313</v>
      </c>
      <c r="D67" s="78" t="str">
        <v/>
      </c>
      <c r="E67" s="78" t="str">
        <v/>
      </c>
      <c r="G67" s="65">
        <v>4</v>
      </c>
      <c r="H67" s="66">
        <v>1</v>
      </c>
      <c r="I67" s="66">
        <v>2</v>
      </c>
      <c r="J67" s="66">
        <v>7</v>
      </c>
      <c r="K67" s="66">
        <v>0</v>
      </c>
      <c r="L67" s="66">
        <v>5</v>
      </c>
      <c r="M67" s="66">
        <v>6</v>
      </c>
      <c r="N67" s="69">
        <v>3</v>
      </c>
      <c r="P67" s="65">
        <v>4</v>
      </c>
      <c r="Q67" s="66">
        <v>1</v>
      </c>
      <c r="R67" s="66">
        <v>6</v>
      </c>
      <c r="S67" s="66">
        <v>3</v>
      </c>
      <c r="T67" s="66">
        <v>0</v>
      </c>
      <c r="U67" s="66">
        <v>7</v>
      </c>
      <c r="V67" s="66">
        <v>2</v>
      </c>
      <c r="W67" s="69">
        <v>5</v>
      </c>
      <c r="Z67" s="67">
        <f t="array" ref="Z67:AG129">INDEX(Z3:AG65,ROW()-ROW(Z67)+1,INDEX(Z66:AG66,1,COLUMN()-COLUMN(Z67)+1)+1)</f>
        <v>2</v>
      </c>
      <c r="AA67" s="68">
        <v>7</v>
      </c>
      <c r="AB67" s="68">
        <v>0</v>
      </c>
      <c r="AC67" s="68">
        <v>1</v>
      </c>
      <c r="AD67" s="68">
        <v>6</v>
      </c>
      <c r="AE67" s="68">
        <v>3</v>
      </c>
      <c r="AF67" s="68">
        <v>4</v>
      </c>
      <c r="AG67" s="70">
        <v>5</v>
      </c>
      <c r="AH67" s="72" t="str">
        <v>[2,7,0,1,6,3,4,5]</v>
      </c>
      <c r="AI67" s="72">
        <v>45</v>
      </c>
      <c r="AL67" s="67">
        <f t="array" ref="AL67:AS129">INDEX(AL3:AS65,ROW()-ROW(AL67)+1,INDEX(AL66:AS66,1,COLUMN()-COLUMN(AL67)+1)+1)</f>
        <v>4</v>
      </c>
      <c r="AM67" s="68">
        <v>3</v>
      </c>
      <c r="AN67" s="68">
        <v>6</v>
      </c>
      <c r="AO67" s="68">
        <v>1</v>
      </c>
      <c r="AP67" s="68">
        <v>0</v>
      </c>
      <c r="AQ67" s="68">
        <v>5</v>
      </c>
      <c r="AR67" s="68">
        <v>2</v>
      </c>
      <c r="AS67" s="70">
        <v>7</v>
      </c>
      <c r="AT67" s="72" t="str">
        <v>[4,3,6,1,0,5,2,7]</v>
      </c>
      <c r="AU67" s="72">
        <v>69</v>
      </c>
    </row>
    <row r="68" spans="2:47">
      <c r="B68" s="73" t="s">
        <v>312</v>
      </c>
      <c r="C68" s="73" t="s">
        <v>314</v>
      </c>
      <c r="D68" s="78">
        <v>65</v>
      </c>
      <c r="E68" s="78" t="str">
        <v/>
      </c>
      <c r="G68" s="65">
        <v>4</v>
      </c>
      <c r="H68" s="66">
        <v>1</v>
      </c>
      <c r="I68" s="66">
        <v>6</v>
      </c>
      <c r="J68" s="66">
        <v>3</v>
      </c>
      <c r="K68" s="66">
        <v>0</v>
      </c>
      <c r="L68" s="66">
        <v>5</v>
      </c>
      <c r="M68" s="66">
        <v>2</v>
      </c>
      <c r="N68" s="69">
        <v>7</v>
      </c>
      <c r="P68" s="65">
        <v>4</v>
      </c>
      <c r="Q68" s="66">
        <v>1</v>
      </c>
      <c r="R68" s="66">
        <v>6</v>
      </c>
      <c r="S68" s="66">
        <v>3</v>
      </c>
      <c r="T68" s="66">
        <v>2</v>
      </c>
      <c r="U68" s="66">
        <v>5</v>
      </c>
      <c r="V68" s="66">
        <v>0</v>
      </c>
      <c r="W68" s="69">
        <v>7</v>
      </c>
      <c r="Z68" s="65">
        <v>6</v>
      </c>
      <c r="AA68" s="66">
        <v>3</v>
      </c>
      <c r="AB68" s="66">
        <v>0</v>
      </c>
      <c r="AC68" s="66">
        <v>1</v>
      </c>
      <c r="AD68" s="66">
        <v>2</v>
      </c>
      <c r="AE68" s="66">
        <v>7</v>
      </c>
      <c r="AF68" s="66">
        <v>4</v>
      </c>
      <c r="AG68" s="69">
        <v>5</v>
      </c>
      <c r="AH68" s="72" t="str">
        <v>[6,3,0,1,2,7,4,5]</v>
      </c>
      <c r="AI68" s="72">
        <v>101</v>
      </c>
      <c r="AL68" s="65">
        <v>6</v>
      </c>
      <c r="AM68" s="66">
        <v>3</v>
      </c>
      <c r="AN68" s="66">
        <v>4</v>
      </c>
      <c r="AO68" s="66">
        <v>1</v>
      </c>
      <c r="AP68" s="66">
        <v>0</v>
      </c>
      <c r="AQ68" s="66">
        <v>7</v>
      </c>
      <c r="AR68" s="66">
        <v>2</v>
      </c>
      <c r="AS68" s="69">
        <v>5</v>
      </c>
      <c r="AT68" s="72" t="str">
        <v>[6,3,4,1,0,7,2,5]</v>
      </c>
      <c r="AU68" s="72">
        <v>102</v>
      </c>
    </row>
    <row r="69" spans="2:47">
      <c r="B69" s="73" t="s">
        <v>378</v>
      </c>
      <c r="C69" s="73" t="s">
        <v>315</v>
      </c>
      <c r="D69" s="78" t="str">
        <v/>
      </c>
      <c r="E69" s="78" t="str">
        <v/>
      </c>
      <c r="G69" s="65">
        <v>4</v>
      </c>
      <c r="H69" s="66">
        <v>1</v>
      </c>
      <c r="I69" s="66">
        <v>6</v>
      </c>
      <c r="J69" s="66">
        <v>7</v>
      </c>
      <c r="K69" s="66">
        <v>0</v>
      </c>
      <c r="L69" s="66">
        <v>5</v>
      </c>
      <c r="M69" s="66">
        <v>2</v>
      </c>
      <c r="N69" s="69">
        <v>3</v>
      </c>
      <c r="P69" s="65">
        <v>4</v>
      </c>
      <c r="Q69" s="66">
        <v>1</v>
      </c>
      <c r="R69" s="66">
        <v>6</v>
      </c>
      <c r="S69" s="66">
        <v>3</v>
      </c>
      <c r="T69" s="66">
        <v>2</v>
      </c>
      <c r="U69" s="66">
        <v>7</v>
      </c>
      <c r="V69" s="66">
        <v>0</v>
      </c>
      <c r="W69" s="69">
        <v>5</v>
      </c>
      <c r="Z69" s="65">
        <v>6</v>
      </c>
      <c r="AA69" s="66">
        <v>7</v>
      </c>
      <c r="AB69" s="66">
        <v>0</v>
      </c>
      <c r="AC69" s="66">
        <v>1</v>
      </c>
      <c r="AD69" s="66">
        <v>2</v>
      </c>
      <c r="AE69" s="66">
        <v>3</v>
      </c>
      <c r="AF69" s="66">
        <v>4</v>
      </c>
      <c r="AG69" s="69">
        <v>5</v>
      </c>
      <c r="AH69" s="72" t="str">
        <v>[6,7,0,1,2,3,4,5]</v>
      </c>
      <c r="AI69" s="72">
        <v>109</v>
      </c>
      <c r="AL69" s="65">
        <v>6</v>
      </c>
      <c r="AM69" s="66">
        <v>3</v>
      </c>
      <c r="AN69" s="66">
        <v>4</v>
      </c>
      <c r="AO69" s="66">
        <v>1</v>
      </c>
      <c r="AP69" s="66">
        <v>0</v>
      </c>
      <c r="AQ69" s="66">
        <v>5</v>
      </c>
      <c r="AR69" s="66">
        <v>2</v>
      </c>
      <c r="AS69" s="69">
        <v>7</v>
      </c>
      <c r="AT69" s="72" t="str">
        <v>[6,3,4,1,0,5,2,7]</v>
      </c>
      <c r="AU69" s="72">
        <v>101</v>
      </c>
    </row>
    <row r="70" spans="2:47">
      <c r="B70" s="73" t="s">
        <v>379</v>
      </c>
      <c r="C70" s="73" t="s">
        <v>316</v>
      </c>
      <c r="D70" s="78" t="str">
        <v/>
      </c>
      <c r="E70" s="78" t="str">
        <v/>
      </c>
      <c r="G70" s="65">
        <v>4</v>
      </c>
      <c r="H70" s="66">
        <v>3</v>
      </c>
      <c r="I70" s="66">
        <v>2</v>
      </c>
      <c r="J70" s="66">
        <v>1</v>
      </c>
      <c r="K70" s="66">
        <v>0</v>
      </c>
      <c r="L70" s="66">
        <v>7</v>
      </c>
      <c r="M70" s="66">
        <v>6</v>
      </c>
      <c r="N70" s="69">
        <v>5</v>
      </c>
      <c r="P70" s="65">
        <v>4</v>
      </c>
      <c r="Q70" s="66">
        <v>3</v>
      </c>
      <c r="R70" s="66">
        <v>6</v>
      </c>
      <c r="S70" s="66">
        <v>1</v>
      </c>
      <c r="T70" s="66">
        <v>0</v>
      </c>
      <c r="U70" s="66">
        <v>5</v>
      </c>
      <c r="V70" s="66">
        <v>2</v>
      </c>
      <c r="W70" s="69">
        <v>7</v>
      </c>
      <c r="Z70" s="65">
        <v>6</v>
      </c>
      <c r="AA70" s="66">
        <v>5</v>
      </c>
      <c r="AB70" s="66">
        <v>0</v>
      </c>
      <c r="AC70" s="66">
        <v>3</v>
      </c>
      <c r="AD70" s="66">
        <v>2</v>
      </c>
      <c r="AE70" s="66">
        <v>1</v>
      </c>
      <c r="AF70" s="66">
        <v>4</v>
      </c>
      <c r="AG70" s="69">
        <v>7</v>
      </c>
      <c r="AH70" s="72" t="str">
        <v>[6,5,0,3,2,1,4,7]</v>
      </c>
      <c r="AI70" s="72">
        <v>105</v>
      </c>
      <c r="AL70" s="65">
        <v>6</v>
      </c>
      <c r="AM70" s="66">
        <v>1</v>
      </c>
      <c r="AN70" s="66">
        <v>4</v>
      </c>
      <c r="AO70" s="66">
        <v>3</v>
      </c>
      <c r="AP70" s="66">
        <v>0</v>
      </c>
      <c r="AQ70" s="66">
        <v>5</v>
      </c>
      <c r="AR70" s="66">
        <v>2</v>
      </c>
      <c r="AS70" s="69">
        <v>7</v>
      </c>
      <c r="AT70" s="72" t="str">
        <v>[6,1,4,3,0,5,2,7]</v>
      </c>
      <c r="AU70" s="72">
        <v>97</v>
      </c>
    </row>
    <row r="71" spans="2:47">
      <c r="B71" s="73" t="s">
        <v>380</v>
      </c>
      <c r="C71" s="73" t="s">
        <v>317</v>
      </c>
      <c r="D71" s="78" t="str">
        <v/>
      </c>
      <c r="E71" s="78">
        <v>71</v>
      </c>
      <c r="G71" s="65">
        <v>4</v>
      </c>
      <c r="H71" s="66">
        <v>3</v>
      </c>
      <c r="I71" s="66">
        <v>2</v>
      </c>
      <c r="J71" s="66">
        <v>5</v>
      </c>
      <c r="K71" s="66">
        <v>0</v>
      </c>
      <c r="L71" s="66">
        <v>7</v>
      </c>
      <c r="M71" s="66">
        <v>6</v>
      </c>
      <c r="N71" s="69">
        <v>1</v>
      </c>
      <c r="P71" s="65">
        <v>4</v>
      </c>
      <c r="Q71" s="66">
        <v>3</v>
      </c>
      <c r="R71" s="66">
        <v>6</v>
      </c>
      <c r="S71" s="66">
        <v>1</v>
      </c>
      <c r="T71" s="66">
        <v>0</v>
      </c>
      <c r="U71" s="66">
        <v>7</v>
      </c>
      <c r="V71" s="66">
        <v>2</v>
      </c>
      <c r="W71" s="69">
        <v>5</v>
      </c>
      <c r="Z71" s="65">
        <v>6</v>
      </c>
      <c r="AA71" s="66">
        <v>5</v>
      </c>
      <c r="AB71" s="66">
        <v>0</v>
      </c>
      <c r="AC71" s="66">
        <v>7</v>
      </c>
      <c r="AD71" s="66">
        <v>2</v>
      </c>
      <c r="AE71" s="66">
        <v>1</v>
      </c>
      <c r="AF71" s="66">
        <v>4</v>
      </c>
      <c r="AG71" s="69">
        <v>3</v>
      </c>
      <c r="AH71" s="72" t="str">
        <v>[6,5,0,7,2,1,4,3]</v>
      </c>
      <c r="AI71" s="72">
        <v>106</v>
      </c>
      <c r="AL71" s="65">
        <v>6</v>
      </c>
      <c r="AM71" s="66">
        <v>1</v>
      </c>
      <c r="AN71" s="66">
        <v>4</v>
      </c>
      <c r="AO71" s="66">
        <v>3</v>
      </c>
      <c r="AP71" s="66">
        <v>0</v>
      </c>
      <c r="AQ71" s="66">
        <v>7</v>
      </c>
      <c r="AR71" s="66">
        <v>2</v>
      </c>
      <c r="AS71" s="69">
        <v>5</v>
      </c>
      <c r="AT71" s="72" t="str">
        <v>[6,1,4,3,0,7,2,5]</v>
      </c>
      <c r="AU71" s="72">
        <v>98</v>
      </c>
    </row>
    <row r="72" spans="2:47">
      <c r="B72" s="73" t="s">
        <v>317</v>
      </c>
      <c r="C72" s="73" t="s">
        <v>318</v>
      </c>
      <c r="D72" s="78">
        <v>70</v>
      </c>
      <c r="E72" s="78" t="str">
        <v/>
      </c>
      <c r="G72" s="65">
        <v>4</v>
      </c>
      <c r="H72" s="66">
        <v>3</v>
      </c>
      <c r="I72" s="66">
        <v>6</v>
      </c>
      <c r="J72" s="66">
        <v>1</v>
      </c>
      <c r="K72" s="66">
        <v>0</v>
      </c>
      <c r="L72" s="66">
        <v>7</v>
      </c>
      <c r="M72" s="66">
        <v>2</v>
      </c>
      <c r="N72" s="69">
        <v>5</v>
      </c>
      <c r="P72" s="65">
        <v>4</v>
      </c>
      <c r="Q72" s="66">
        <v>3</v>
      </c>
      <c r="R72" s="66">
        <v>6</v>
      </c>
      <c r="S72" s="66">
        <v>1</v>
      </c>
      <c r="T72" s="66">
        <v>2</v>
      </c>
      <c r="U72" s="66">
        <v>5</v>
      </c>
      <c r="V72" s="66">
        <v>0</v>
      </c>
      <c r="W72" s="69">
        <v>7</v>
      </c>
      <c r="Z72" s="65">
        <v>2</v>
      </c>
      <c r="AA72" s="66">
        <v>5</v>
      </c>
      <c r="AB72" s="66">
        <v>0</v>
      </c>
      <c r="AC72" s="66">
        <v>3</v>
      </c>
      <c r="AD72" s="66">
        <v>6</v>
      </c>
      <c r="AE72" s="66">
        <v>1</v>
      </c>
      <c r="AF72" s="66">
        <v>4</v>
      </c>
      <c r="AG72" s="69">
        <v>7</v>
      </c>
      <c r="AH72" s="72" t="str">
        <v>[2,5,0,3,6,1,4,7]</v>
      </c>
      <c r="AI72" s="72">
        <v>41</v>
      </c>
      <c r="AL72" s="65">
        <v>4</v>
      </c>
      <c r="AM72" s="66">
        <v>1</v>
      </c>
      <c r="AN72" s="66">
        <v>6</v>
      </c>
      <c r="AO72" s="66">
        <v>3</v>
      </c>
      <c r="AP72" s="66">
        <v>0</v>
      </c>
      <c r="AQ72" s="66">
        <v>5</v>
      </c>
      <c r="AR72" s="66">
        <v>2</v>
      </c>
      <c r="AS72" s="69">
        <v>7</v>
      </c>
      <c r="AT72" s="72" t="str">
        <v>[4,1,6,3,0,5,2,7]</v>
      </c>
      <c r="AU72" s="72">
        <v>65</v>
      </c>
    </row>
    <row r="73" spans="2:47">
      <c r="B73" s="73" t="s">
        <v>381</v>
      </c>
      <c r="C73" s="73" t="s">
        <v>319</v>
      </c>
      <c r="D73" s="78" t="str">
        <v/>
      </c>
      <c r="E73" s="78" t="str">
        <v/>
      </c>
      <c r="G73" s="65">
        <v>4</v>
      </c>
      <c r="H73" s="66">
        <v>3</v>
      </c>
      <c r="I73" s="66">
        <v>6</v>
      </c>
      <c r="J73" s="66">
        <v>5</v>
      </c>
      <c r="K73" s="66">
        <v>0</v>
      </c>
      <c r="L73" s="66">
        <v>7</v>
      </c>
      <c r="M73" s="66">
        <v>2</v>
      </c>
      <c r="N73" s="69">
        <v>1</v>
      </c>
      <c r="P73" s="65">
        <v>4</v>
      </c>
      <c r="Q73" s="66">
        <v>3</v>
      </c>
      <c r="R73" s="66">
        <v>6</v>
      </c>
      <c r="S73" s="66">
        <v>1</v>
      </c>
      <c r="T73" s="66">
        <v>2</v>
      </c>
      <c r="U73" s="66">
        <v>7</v>
      </c>
      <c r="V73" s="66">
        <v>0</v>
      </c>
      <c r="W73" s="69">
        <v>5</v>
      </c>
      <c r="Z73" s="65">
        <v>2</v>
      </c>
      <c r="AA73" s="66">
        <v>5</v>
      </c>
      <c r="AB73" s="66">
        <v>0</v>
      </c>
      <c r="AC73" s="66">
        <v>7</v>
      </c>
      <c r="AD73" s="66">
        <v>6</v>
      </c>
      <c r="AE73" s="66">
        <v>1</v>
      </c>
      <c r="AF73" s="66">
        <v>4</v>
      </c>
      <c r="AG73" s="69">
        <v>3</v>
      </c>
      <c r="AH73" s="72" t="str">
        <v>[2,5,0,7,6,1,4,3]</v>
      </c>
      <c r="AI73" s="72">
        <v>42</v>
      </c>
      <c r="AL73" s="65">
        <v>4</v>
      </c>
      <c r="AM73" s="66">
        <v>1</v>
      </c>
      <c r="AN73" s="66">
        <v>6</v>
      </c>
      <c r="AO73" s="66">
        <v>3</v>
      </c>
      <c r="AP73" s="66">
        <v>0</v>
      </c>
      <c r="AQ73" s="66">
        <v>7</v>
      </c>
      <c r="AR73" s="66">
        <v>2</v>
      </c>
      <c r="AS73" s="69">
        <v>5</v>
      </c>
      <c r="AT73" s="72" t="str">
        <v>[4,1,6,3,0,7,2,5]</v>
      </c>
      <c r="AU73" s="72">
        <v>66</v>
      </c>
    </row>
    <row r="74" spans="2:47">
      <c r="B74" s="73" t="s">
        <v>382</v>
      </c>
      <c r="C74" s="73" t="s">
        <v>320</v>
      </c>
      <c r="D74" s="78" t="str">
        <v/>
      </c>
      <c r="E74" s="78">
        <v>76</v>
      </c>
      <c r="G74" s="65">
        <v>4</v>
      </c>
      <c r="H74" s="66">
        <v>5</v>
      </c>
      <c r="I74" s="66">
        <v>2</v>
      </c>
      <c r="J74" s="66">
        <v>3</v>
      </c>
      <c r="K74" s="66">
        <v>0</v>
      </c>
      <c r="L74" s="66">
        <v>1</v>
      </c>
      <c r="M74" s="66">
        <v>6</v>
      </c>
      <c r="N74" s="69">
        <v>7</v>
      </c>
      <c r="P74" s="65">
        <v>4</v>
      </c>
      <c r="Q74" s="66">
        <v>5</v>
      </c>
      <c r="R74" s="66">
        <v>6</v>
      </c>
      <c r="S74" s="66">
        <v>7</v>
      </c>
      <c r="T74" s="66">
        <v>0</v>
      </c>
      <c r="U74" s="66">
        <v>1</v>
      </c>
      <c r="V74" s="66">
        <v>2</v>
      </c>
      <c r="W74" s="69">
        <v>3</v>
      </c>
      <c r="Z74" s="65">
        <v>6</v>
      </c>
      <c r="AA74" s="66">
        <v>7</v>
      </c>
      <c r="AB74" s="66">
        <v>0</v>
      </c>
      <c r="AC74" s="66">
        <v>5</v>
      </c>
      <c r="AD74" s="66">
        <v>2</v>
      </c>
      <c r="AE74" s="66">
        <v>3</v>
      </c>
      <c r="AF74" s="66">
        <v>4</v>
      </c>
      <c r="AG74" s="69">
        <v>1</v>
      </c>
      <c r="AH74" s="72" t="str">
        <v>[6,7,0,5,2,3,4,1]</v>
      </c>
      <c r="AI74" s="72">
        <v>110</v>
      </c>
      <c r="AL74" s="65">
        <v>6</v>
      </c>
      <c r="AM74" s="66">
        <v>7</v>
      </c>
      <c r="AN74" s="66">
        <v>4</v>
      </c>
      <c r="AO74" s="66">
        <v>5</v>
      </c>
      <c r="AP74" s="66">
        <v>0</v>
      </c>
      <c r="AQ74" s="66">
        <v>1</v>
      </c>
      <c r="AR74" s="66">
        <v>2</v>
      </c>
      <c r="AS74" s="69">
        <v>3</v>
      </c>
      <c r="AT74" s="72" t="str">
        <v>[6,7,4,5,0,1,2,3]</v>
      </c>
      <c r="AU74" s="72">
        <v>109</v>
      </c>
    </row>
    <row r="75" spans="2:47">
      <c r="B75" s="73" t="s">
        <v>383</v>
      </c>
      <c r="C75" s="73" t="s">
        <v>321</v>
      </c>
      <c r="D75" s="78" t="str">
        <v/>
      </c>
      <c r="E75" s="78" t="str">
        <v/>
      </c>
      <c r="G75" s="65">
        <v>4</v>
      </c>
      <c r="H75" s="66">
        <v>5</v>
      </c>
      <c r="I75" s="66">
        <v>2</v>
      </c>
      <c r="J75" s="66">
        <v>7</v>
      </c>
      <c r="K75" s="66">
        <v>0</v>
      </c>
      <c r="L75" s="66">
        <v>1</v>
      </c>
      <c r="M75" s="66">
        <v>6</v>
      </c>
      <c r="N75" s="69">
        <v>3</v>
      </c>
      <c r="P75" s="65">
        <v>4</v>
      </c>
      <c r="Q75" s="66">
        <v>5</v>
      </c>
      <c r="R75" s="66">
        <v>6</v>
      </c>
      <c r="S75" s="66">
        <v>7</v>
      </c>
      <c r="T75" s="66">
        <v>0</v>
      </c>
      <c r="U75" s="66">
        <v>3</v>
      </c>
      <c r="V75" s="66">
        <v>2</v>
      </c>
      <c r="W75" s="69">
        <v>1</v>
      </c>
      <c r="Z75" s="65">
        <v>6</v>
      </c>
      <c r="AA75" s="66">
        <v>3</v>
      </c>
      <c r="AB75" s="66">
        <v>0</v>
      </c>
      <c r="AC75" s="66">
        <v>5</v>
      </c>
      <c r="AD75" s="66">
        <v>2</v>
      </c>
      <c r="AE75" s="66">
        <v>7</v>
      </c>
      <c r="AF75" s="66">
        <v>4</v>
      </c>
      <c r="AG75" s="69">
        <v>1</v>
      </c>
      <c r="AH75" s="72" t="str">
        <v>[6,3,0,5,2,7,4,1]</v>
      </c>
      <c r="AI75" s="72">
        <v>102</v>
      </c>
      <c r="AL75" s="65">
        <v>6</v>
      </c>
      <c r="AM75" s="66">
        <v>5</v>
      </c>
      <c r="AN75" s="66">
        <v>4</v>
      </c>
      <c r="AO75" s="66">
        <v>7</v>
      </c>
      <c r="AP75" s="66">
        <v>0</v>
      </c>
      <c r="AQ75" s="66">
        <v>1</v>
      </c>
      <c r="AR75" s="66">
        <v>2</v>
      </c>
      <c r="AS75" s="69">
        <v>3</v>
      </c>
      <c r="AT75" s="72" t="str">
        <v>[6,5,4,7,0,1,2,3]</v>
      </c>
      <c r="AU75" s="72">
        <v>105</v>
      </c>
    </row>
    <row r="76" spans="2:47">
      <c r="B76" s="73" t="s">
        <v>384</v>
      </c>
      <c r="C76" s="73" t="s">
        <v>322</v>
      </c>
      <c r="D76" s="78" t="str">
        <v/>
      </c>
      <c r="E76" s="78" t="str">
        <v/>
      </c>
      <c r="G76" s="65">
        <v>4</v>
      </c>
      <c r="H76" s="66">
        <v>5</v>
      </c>
      <c r="I76" s="66">
        <v>6</v>
      </c>
      <c r="J76" s="66">
        <v>3</v>
      </c>
      <c r="K76" s="66">
        <v>0</v>
      </c>
      <c r="L76" s="66">
        <v>1</v>
      </c>
      <c r="M76" s="66">
        <v>2</v>
      </c>
      <c r="N76" s="69">
        <v>7</v>
      </c>
      <c r="P76" s="65">
        <v>4</v>
      </c>
      <c r="Q76" s="66">
        <v>5</v>
      </c>
      <c r="R76" s="66">
        <v>6</v>
      </c>
      <c r="S76" s="66">
        <v>7</v>
      </c>
      <c r="T76" s="66">
        <v>2</v>
      </c>
      <c r="U76" s="66">
        <v>1</v>
      </c>
      <c r="V76" s="66">
        <v>0</v>
      </c>
      <c r="W76" s="69">
        <v>3</v>
      </c>
      <c r="Z76" s="65">
        <v>2</v>
      </c>
      <c r="AA76" s="66">
        <v>7</v>
      </c>
      <c r="AB76" s="66">
        <v>0</v>
      </c>
      <c r="AC76" s="66">
        <v>5</v>
      </c>
      <c r="AD76" s="66">
        <v>6</v>
      </c>
      <c r="AE76" s="66">
        <v>3</v>
      </c>
      <c r="AF76" s="66">
        <v>4</v>
      </c>
      <c r="AG76" s="69">
        <v>1</v>
      </c>
      <c r="AH76" s="72" t="str">
        <v>[2,7,0,5,6,3,4,1]</v>
      </c>
      <c r="AI76" s="72">
        <v>46</v>
      </c>
      <c r="AL76" s="65">
        <v>4</v>
      </c>
      <c r="AM76" s="66">
        <v>7</v>
      </c>
      <c r="AN76" s="66">
        <v>6</v>
      </c>
      <c r="AO76" s="66">
        <v>5</v>
      </c>
      <c r="AP76" s="66">
        <v>0</v>
      </c>
      <c r="AQ76" s="66">
        <v>1</v>
      </c>
      <c r="AR76" s="66">
        <v>2</v>
      </c>
      <c r="AS76" s="69">
        <v>3</v>
      </c>
      <c r="AT76" s="72" t="str">
        <v>[4,7,6,5,0,1,2,3]</v>
      </c>
      <c r="AU76" s="72">
        <v>77</v>
      </c>
    </row>
    <row r="77" spans="2:47">
      <c r="B77" s="73" t="s">
        <v>320</v>
      </c>
      <c r="C77" s="73" t="s">
        <v>323</v>
      </c>
      <c r="D77" s="78">
        <v>73</v>
      </c>
      <c r="E77" s="78" t="str">
        <v/>
      </c>
      <c r="G77" s="65">
        <v>4</v>
      </c>
      <c r="H77" s="66">
        <v>5</v>
      </c>
      <c r="I77" s="66">
        <v>6</v>
      </c>
      <c r="J77" s="66">
        <v>7</v>
      </c>
      <c r="K77" s="66">
        <v>0</v>
      </c>
      <c r="L77" s="66">
        <v>1</v>
      </c>
      <c r="M77" s="66">
        <v>2</v>
      </c>
      <c r="N77" s="69">
        <v>3</v>
      </c>
      <c r="P77" s="65">
        <v>4</v>
      </c>
      <c r="Q77" s="66">
        <v>5</v>
      </c>
      <c r="R77" s="66">
        <v>6</v>
      </c>
      <c r="S77" s="66">
        <v>7</v>
      </c>
      <c r="T77" s="66">
        <v>2</v>
      </c>
      <c r="U77" s="66">
        <v>3</v>
      </c>
      <c r="V77" s="66">
        <v>0</v>
      </c>
      <c r="W77" s="69">
        <v>1</v>
      </c>
      <c r="Z77" s="65">
        <v>2</v>
      </c>
      <c r="AA77" s="66">
        <v>3</v>
      </c>
      <c r="AB77" s="66">
        <v>0</v>
      </c>
      <c r="AC77" s="66">
        <v>5</v>
      </c>
      <c r="AD77" s="66">
        <v>6</v>
      </c>
      <c r="AE77" s="66">
        <v>7</v>
      </c>
      <c r="AF77" s="66">
        <v>4</v>
      </c>
      <c r="AG77" s="69">
        <v>1</v>
      </c>
      <c r="AH77" s="72" t="str">
        <v>[2,3,0,5,6,7,4,1]</v>
      </c>
      <c r="AI77" s="72">
        <v>38</v>
      </c>
      <c r="AL77" s="65">
        <v>4</v>
      </c>
      <c r="AM77" s="66">
        <v>5</v>
      </c>
      <c r="AN77" s="66">
        <v>6</v>
      </c>
      <c r="AO77" s="66">
        <v>7</v>
      </c>
      <c r="AP77" s="66">
        <v>0</v>
      </c>
      <c r="AQ77" s="66">
        <v>1</v>
      </c>
      <c r="AR77" s="66">
        <v>2</v>
      </c>
      <c r="AS77" s="69">
        <v>3</v>
      </c>
      <c r="AT77" s="72" t="str">
        <v>[4,5,6,7,0,1,2,3]</v>
      </c>
      <c r="AU77" s="72">
        <v>73</v>
      </c>
    </row>
    <row r="78" spans="2:47">
      <c r="B78" s="73" t="s">
        <v>385</v>
      </c>
      <c r="C78" s="73" t="s">
        <v>324</v>
      </c>
      <c r="D78" s="78" t="str">
        <v/>
      </c>
      <c r="E78" s="78" t="str">
        <v/>
      </c>
      <c r="G78" s="65">
        <v>4</v>
      </c>
      <c r="H78" s="66">
        <v>7</v>
      </c>
      <c r="I78" s="66">
        <v>2</v>
      </c>
      <c r="J78" s="66">
        <v>1</v>
      </c>
      <c r="K78" s="66">
        <v>0</v>
      </c>
      <c r="L78" s="66">
        <v>3</v>
      </c>
      <c r="M78" s="66">
        <v>6</v>
      </c>
      <c r="N78" s="69">
        <v>5</v>
      </c>
      <c r="P78" s="65">
        <v>4</v>
      </c>
      <c r="Q78" s="66">
        <v>7</v>
      </c>
      <c r="R78" s="66">
        <v>6</v>
      </c>
      <c r="S78" s="66">
        <v>5</v>
      </c>
      <c r="T78" s="66">
        <v>0</v>
      </c>
      <c r="U78" s="66">
        <v>1</v>
      </c>
      <c r="V78" s="66">
        <v>2</v>
      </c>
      <c r="W78" s="69">
        <v>3</v>
      </c>
      <c r="Z78" s="65">
        <v>2</v>
      </c>
      <c r="AA78" s="66">
        <v>1</v>
      </c>
      <c r="AB78" s="66">
        <v>0</v>
      </c>
      <c r="AC78" s="66">
        <v>7</v>
      </c>
      <c r="AD78" s="66">
        <v>6</v>
      </c>
      <c r="AE78" s="66">
        <v>5</v>
      </c>
      <c r="AF78" s="66">
        <v>4</v>
      </c>
      <c r="AG78" s="69">
        <v>3</v>
      </c>
      <c r="AH78" s="72" t="str">
        <v>[2,1,0,7,6,5,4,3]</v>
      </c>
      <c r="AI78" s="72">
        <v>34</v>
      </c>
      <c r="AL78" s="65">
        <v>4</v>
      </c>
      <c r="AM78" s="66">
        <v>5</v>
      </c>
      <c r="AN78" s="66">
        <v>6</v>
      </c>
      <c r="AO78" s="66">
        <v>7</v>
      </c>
      <c r="AP78" s="66">
        <v>0</v>
      </c>
      <c r="AQ78" s="66">
        <v>3</v>
      </c>
      <c r="AR78" s="66">
        <v>2</v>
      </c>
      <c r="AS78" s="69">
        <v>1</v>
      </c>
      <c r="AT78" s="72" t="str">
        <v>[4,5,6,7,0,3,2,1]</v>
      </c>
      <c r="AU78" s="72">
        <v>74</v>
      </c>
    </row>
    <row r="79" spans="2:47">
      <c r="B79" s="73" t="s">
        <v>386</v>
      </c>
      <c r="C79" s="73" t="s">
        <v>325</v>
      </c>
      <c r="D79" s="78" t="str">
        <v/>
      </c>
      <c r="E79" s="78">
        <v>80</v>
      </c>
      <c r="G79" s="65">
        <v>4</v>
      </c>
      <c r="H79" s="66">
        <v>7</v>
      </c>
      <c r="I79" s="66">
        <v>2</v>
      </c>
      <c r="J79" s="66">
        <v>5</v>
      </c>
      <c r="K79" s="66">
        <v>0</v>
      </c>
      <c r="L79" s="66">
        <v>3</v>
      </c>
      <c r="M79" s="66">
        <v>6</v>
      </c>
      <c r="N79" s="69">
        <v>1</v>
      </c>
      <c r="P79" s="65">
        <v>4</v>
      </c>
      <c r="Q79" s="66">
        <v>7</v>
      </c>
      <c r="R79" s="66">
        <v>6</v>
      </c>
      <c r="S79" s="66">
        <v>5</v>
      </c>
      <c r="T79" s="66">
        <v>0</v>
      </c>
      <c r="U79" s="66">
        <v>3</v>
      </c>
      <c r="V79" s="66">
        <v>2</v>
      </c>
      <c r="W79" s="69">
        <v>1</v>
      </c>
      <c r="Z79" s="65">
        <v>2</v>
      </c>
      <c r="AA79" s="66">
        <v>1</v>
      </c>
      <c r="AB79" s="66">
        <v>0</v>
      </c>
      <c r="AC79" s="66">
        <v>3</v>
      </c>
      <c r="AD79" s="66">
        <v>6</v>
      </c>
      <c r="AE79" s="66">
        <v>5</v>
      </c>
      <c r="AF79" s="66">
        <v>4</v>
      </c>
      <c r="AG79" s="69">
        <v>7</v>
      </c>
      <c r="AH79" s="72" t="str">
        <v>[2,1,0,3,6,5,4,7]</v>
      </c>
      <c r="AI79" s="72">
        <v>33</v>
      </c>
      <c r="AL79" s="65">
        <v>4</v>
      </c>
      <c r="AM79" s="66">
        <v>7</v>
      </c>
      <c r="AN79" s="66">
        <v>6</v>
      </c>
      <c r="AO79" s="66">
        <v>5</v>
      </c>
      <c r="AP79" s="66">
        <v>0</v>
      </c>
      <c r="AQ79" s="66">
        <v>3</v>
      </c>
      <c r="AR79" s="66">
        <v>2</v>
      </c>
      <c r="AS79" s="69">
        <v>1</v>
      </c>
      <c r="AT79" s="72" t="str">
        <v>[4,7,6,5,0,3,2,1]</v>
      </c>
      <c r="AU79" s="72">
        <v>78</v>
      </c>
    </row>
    <row r="80" spans="2:47">
      <c r="B80" s="73" t="s">
        <v>387</v>
      </c>
      <c r="C80" s="73" t="s">
        <v>326</v>
      </c>
      <c r="D80" s="78" t="str">
        <v/>
      </c>
      <c r="E80" s="78" t="str">
        <v/>
      </c>
      <c r="G80" s="65">
        <v>4</v>
      </c>
      <c r="H80" s="66">
        <v>7</v>
      </c>
      <c r="I80" s="66">
        <v>6</v>
      </c>
      <c r="J80" s="66">
        <v>1</v>
      </c>
      <c r="K80" s="66">
        <v>0</v>
      </c>
      <c r="L80" s="66">
        <v>3</v>
      </c>
      <c r="M80" s="66">
        <v>2</v>
      </c>
      <c r="N80" s="69">
        <v>5</v>
      </c>
      <c r="P80" s="65">
        <v>4</v>
      </c>
      <c r="Q80" s="66">
        <v>7</v>
      </c>
      <c r="R80" s="66">
        <v>6</v>
      </c>
      <c r="S80" s="66">
        <v>5</v>
      </c>
      <c r="T80" s="66">
        <v>2</v>
      </c>
      <c r="U80" s="66">
        <v>1</v>
      </c>
      <c r="V80" s="66">
        <v>0</v>
      </c>
      <c r="W80" s="69">
        <v>3</v>
      </c>
      <c r="Z80" s="65">
        <v>6</v>
      </c>
      <c r="AA80" s="66">
        <v>1</v>
      </c>
      <c r="AB80" s="66">
        <v>0</v>
      </c>
      <c r="AC80" s="66">
        <v>7</v>
      </c>
      <c r="AD80" s="66">
        <v>2</v>
      </c>
      <c r="AE80" s="66">
        <v>5</v>
      </c>
      <c r="AF80" s="66">
        <v>4</v>
      </c>
      <c r="AG80" s="69">
        <v>3</v>
      </c>
      <c r="AH80" s="72" t="str">
        <v>[6,1,0,7,2,5,4,3]</v>
      </c>
      <c r="AI80" s="72">
        <v>98</v>
      </c>
      <c r="AL80" s="65">
        <v>6</v>
      </c>
      <c r="AM80" s="66">
        <v>5</v>
      </c>
      <c r="AN80" s="66">
        <v>4</v>
      </c>
      <c r="AO80" s="66">
        <v>7</v>
      </c>
      <c r="AP80" s="66">
        <v>0</v>
      </c>
      <c r="AQ80" s="66">
        <v>3</v>
      </c>
      <c r="AR80" s="66">
        <v>2</v>
      </c>
      <c r="AS80" s="69">
        <v>1</v>
      </c>
      <c r="AT80" s="72" t="str">
        <v>[6,5,4,7,0,3,2,1]</v>
      </c>
      <c r="AU80" s="72">
        <v>106</v>
      </c>
    </row>
    <row r="81" spans="2:47">
      <c r="B81" s="73" t="s">
        <v>325</v>
      </c>
      <c r="C81" s="73" t="s">
        <v>327</v>
      </c>
      <c r="D81" s="78">
        <v>78</v>
      </c>
      <c r="E81" s="78" t="str">
        <v/>
      </c>
      <c r="G81" s="65">
        <v>4</v>
      </c>
      <c r="H81" s="66">
        <v>7</v>
      </c>
      <c r="I81" s="66">
        <v>6</v>
      </c>
      <c r="J81" s="66">
        <v>5</v>
      </c>
      <c r="K81" s="66">
        <v>0</v>
      </c>
      <c r="L81" s="66">
        <v>3</v>
      </c>
      <c r="M81" s="66">
        <v>2</v>
      </c>
      <c r="N81" s="69">
        <v>1</v>
      </c>
      <c r="P81" s="65">
        <v>4</v>
      </c>
      <c r="Q81" s="66">
        <v>7</v>
      </c>
      <c r="R81" s="66">
        <v>6</v>
      </c>
      <c r="S81" s="66">
        <v>5</v>
      </c>
      <c r="T81" s="66">
        <v>2</v>
      </c>
      <c r="U81" s="66">
        <v>3</v>
      </c>
      <c r="V81" s="66">
        <v>0</v>
      </c>
      <c r="W81" s="69">
        <v>1</v>
      </c>
      <c r="Z81" s="65">
        <v>6</v>
      </c>
      <c r="AA81" s="66">
        <v>1</v>
      </c>
      <c r="AB81" s="66">
        <v>0</v>
      </c>
      <c r="AC81" s="66">
        <v>3</v>
      </c>
      <c r="AD81" s="66">
        <v>2</v>
      </c>
      <c r="AE81" s="66">
        <v>5</v>
      </c>
      <c r="AF81" s="66">
        <v>4</v>
      </c>
      <c r="AG81" s="69">
        <v>7</v>
      </c>
      <c r="AH81" s="72" t="str">
        <v>[6,1,0,3,2,5,4,7]</v>
      </c>
      <c r="AI81" s="72">
        <v>97</v>
      </c>
      <c r="AL81" s="65">
        <v>6</v>
      </c>
      <c r="AM81" s="66">
        <v>7</v>
      </c>
      <c r="AN81" s="66">
        <v>4</v>
      </c>
      <c r="AO81" s="66">
        <v>5</v>
      </c>
      <c r="AP81" s="66">
        <v>0</v>
      </c>
      <c r="AQ81" s="66">
        <v>3</v>
      </c>
      <c r="AR81" s="66">
        <v>2</v>
      </c>
      <c r="AS81" s="69">
        <v>1</v>
      </c>
      <c r="AT81" s="72" t="str">
        <v>[6,7,4,5,0,3,2,1]</v>
      </c>
      <c r="AU81" s="72">
        <v>110</v>
      </c>
    </row>
    <row r="82" spans="2:47">
      <c r="B82" s="73" t="s">
        <v>388</v>
      </c>
      <c r="C82" s="73" t="s">
        <v>328</v>
      </c>
      <c r="D82" s="78" t="str">
        <v/>
      </c>
      <c r="E82" s="78">
        <v>83</v>
      </c>
      <c r="G82" s="65">
        <v>5</v>
      </c>
      <c r="H82" s="66">
        <v>0</v>
      </c>
      <c r="I82" s="66">
        <v>3</v>
      </c>
      <c r="J82" s="66">
        <v>2</v>
      </c>
      <c r="K82" s="66">
        <v>1</v>
      </c>
      <c r="L82" s="66">
        <v>4</v>
      </c>
      <c r="M82" s="66">
        <v>7</v>
      </c>
      <c r="N82" s="69">
        <v>6</v>
      </c>
      <c r="P82" s="65">
        <v>5</v>
      </c>
      <c r="Q82" s="66">
        <v>0</v>
      </c>
      <c r="R82" s="66">
        <v>7</v>
      </c>
      <c r="S82" s="66">
        <v>2</v>
      </c>
      <c r="T82" s="66">
        <v>1</v>
      </c>
      <c r="U82" s="66">
        <v>4</v>
      </c>
      <c r="V82" s="66">
        <v>3</v>
      </c>
      <c r="W82" s="69">
        <v>6</v>
      </c>
      <c r="Z82" s="65">
        <v>3</v>
      </c>
      <c r="AA82" s="66">
        <v>0</v>
      </c>
      <c r="AB82" s="66">
        <v>1</v>
      </c>
      <c r="AC82" s="66">
        <v>2</v>
      </c>
      <c r="AD82" s="66">
        <v>7</v>
      </c>
      <c r="AE82" s="66">
        <v>4</v>
      </c>
      <c r="AF82" s="66">
        <v>5</v>
      </c>
      <c r="AG82" s="69">
        <v>6</v>
      </c>
      <c r="AH82" s="72" t="str">
        <v>[3,0,1,2,7,4,5,6]</v>
      </c>
      <c r="AI82" s="72">
        <v>49</v>
      </c>
      <c r="AL82" s="65">
        <v>5</v>
      </c>
      <c r="AM82" s="66">
        <v>0</v>
      </c>
      <c r="AN82" s="66">
        <v>7</v>
      </c>
      <c r="AO82" s="66">
        <v>2</v>
      </c>
      <c r="AP82" s="66">
        <v>1</v>
      </c>
      <c r="AQ82" s="66">
        <v>6</v>
      </c>
      <c r="AR82" s="66">
        <v>3</v>
      </c>
      <c r="AS82" s="69">
        <v>4</v>
      </c>
      <c r="AT82" s="72" t="str">
        <v>[5,0,7,2,1,6,3,4]</v>
      </c>
      <c r="AU82" s="72">
        <v>82</v>
      </c>
    </row>
    <row r="83" spans="2:47">
      <c r="B83" s="73" t="s">
        <v>389</v>
      </c>
      <c r="C83" s="73" t="s">
        <v>329</v>
      </c>
      <c r="D83" s="78" t="str">
        <v/>
      </c>
      <c r="E83" s="78" t="str">
        <v/>
      </c>
      <c r="G83" s="65">
        <v>5</v>
      </c>
      <c r="H83" s="66">
        <v>0</v>
      </c>
      <c r="I83" s="66">
        <v>3</v>
      </c>
      <c r="J83" s="66">
        <v>6</v>
      </c>
      <c r="K83" s="66">
        <v>1</v>
      </c>
      <c r="L83" s="66">
        <v>4</v>
      </c>
      <c r="M83" s="66">
        <v>7</v>
      </c>
      <c r="N83" s="69">
        <v>2</v>
      </c>
      <c r="P83" s="65">
        <v>5</v>
      </c>
      <c r="Q83" s="66">
        <v>0</v>
      </c>
      <c r="R83" s="66">
        <v>7</v>
      </c>
      <c r="S83" s="66">
        <v>2</v>
      </c>
      <c r="T83" s="66">
        <v>1</v>
      </c>
      <c r="U83" s="66">
        <v>6</v>
      </c>
      <c r="V83" s="66">
        <v>3</v>
      </c>
      <c r="W83" s="69">
        <v>4</v>
      </c>
      <c r="Z83" s="65">
        <v>7</v>
      </c>
      <c r="AA83" s="66">
        <v>0</v>
      </c>
      <c r="AB83" s="66">
        <v>1</v>
      </c>
      <c r="AC83" s="66">
        <v>2</v>
      </c>
      <c r="AD83" s="66">
        <v>3</v>
      </c>
      <c r="AE83" s="66">
        <v>4</v>
      </c>
      <c r="AF83" s="66">
        <v>5</v>
      </c>
      <c r="AG83" s="69">
        <v>6</v>
      </c>
      <c r="AH83" s="72" t="str">
        <v>[7,0,1,2,3,4,5,6]</v>
      </c>
      <c r="AI83" s="72">
        <v>113</v>
      </c>
      <c r="AL83" s="65">
        <v>7</v>
      </c>
      <c r="AM83" s="66">
        <v>0</v>
      </c>
      <c r="AN83" s="66">
        <v>5</v>
      </c>
      <c r="AO83" s="66">
        <v>2</v>
      </c>
      <c r="AP83" s="66">
        <v>1</v>
      </c>
      <c r="AQ83" s="66">
        <v>6</v>
      </c>
      <c r="AR83" s="66">
        <v>3</v>
      </c>
      <c r="AS83" s="69">
        <v>4</v>
      </c>
      <c r="AT83" s="72" t="str">
        <v>[7,0,5,2,1,6,3,4]</v>
      </c>
      <c r="AU83" s="72">
        <v>114</v>
      </c>
    </row>
    <row r="84" spans="2:47">
      <c r="B84" s="73" t="s">
        <v>328</v>
      </c>
      <c r="C84" s="73" t="s">
        <v>330</v>
      </c>
      <c r="D84" s="78">
        <v>81</v>
      </c>
      <c r="E84" s="78" t="str">
        <v/>
      </c>
      <c r="G84" s="65">
        <v>5</v>
      </c>
      <c r="H84" s="66">
        <v>0</v>
      </c>
      <c r="I84" s="66">
        <v>7</v>
      </c>
      <c r="J84" s="66">
        <v>2</v>
      </c>
      <c r="K84" s="66">
        <v>1</v>
      </c>
      <c r="L84" s="66">
        <v>4</v>
      </c>
      <c r="M84" s="66">
        <v>3</v>
      </c>
      <c r="N84" s="69">
        <v>6</v>
      </c>
      <c r="P84" s="65">
        <v>5</v>
      </c>
      <c r="Q84" s="66">
        <v>0</v>
      </c>
      <c r="R84" s="66">
        <v>7</v>
      </c>
      <c r="S84" s="66">
        <v>2</v>
      </c>
      <c r="T84" s="66">
        <v>3</v>
      </c>
      <c r="U84" s="66">
        <v>4</v>
      </c>
      <c r="V84" s="66">
        <v>1</v>
      </c>
      <c r="W84" s="69">
        <v>6</v>
      </c>
      <c r="Z84" s="65">
        <v>3</v>
      </c>
      <c r="AA84" s="66">
        <v>0</v>
      </c>
      <c r="AB84" s="66">
        <v>1</v>
      </c>
      <c r="AC84" s="66">
        <v>6</v>
      </c>
      <c r="AD84" s="66">
        <v>7</v>
      </c>
      <c r="AE84" s="66">
        <v>4</v>
      </c>
      <c r="AF84" s="66">
        <v>5</v>
      </c>
      <c r="AG84" s="69">
        <v>2</v>
      </c>
      <c r="AH84" s="72" t="str">
        <v>[3,0,1,6,7,4,5,2]</v>
      </c>
      <c r="AI84" s="72">
        <v>50</v>
      </c>
      <c r="AL84" s="65">
        <v>5</v>
      </c>
      <c r="AM84" s="66">
        <v>0</v>
      </c>
      <c r="AN84" s="66">
        <v>7</v>
      </c>
      <c r="AO84" s="66">
        <v>2</v>
      </c>
      <c r="AP84" s="66">
        <v>1</v>
      </c>
      <c r="AQ84" s="66">
        <v>4</v>
      </c>
      <c r="AR84" s="66">
        <v>3</v>
      </c>
      <c r="AS84" s="69">
        <v>6</v>
      </c>
      <c r="AT84" s="72" t="str">
        <v>[5,0,7,2,1,4,3,6]</v>
      </c>
      <c r="AU84" s="72">
        <v>81</v>
      </c>
    </row>
    <row r="85" spans="2:47">
      <c r="B85" s="73" t="s">
        <v>390</v>
      </c>
      <c r="C85" s="73" t="s">
        <v>331</v>
      </c>
      <c r="D85" s="78" t="str">
        <v/>
      </c>
      <c r="E85" s="78" t="str">
        <v/>
      </c>
      <c r="G85" s="65">
        <v>5</v>
      </c>
      <c r="H85" s="66">
        <v>0</v>
      </c>
      <c r="I85" s="66">
        <v>7</v>
      </c>
      <c r="J85" s="66">
        <v>6</v>
      </c>
      <c r="K85" s="66">
        <v>1</v>
      </c>
      <c r="L85" s="66">
        <v>4</v>
      </c>
      <c r="M85" s="66">
        <v>3</v>
      </c>
      <c r="N85" s="69">
        <v>2</v>
      </c>
      <c r="P85" s="65">
        <v>5</v>
      </c>
      <c r="Q85" s="66">
        <v>0</v>
      </c>
      <c r="R85" s="66">
        <v>7</v>
      </c>
      <c r="S85" s="66">
        <v>2</v>
      </c>
      <c r="T85" s="66">
        <v>3</v>
      </c>
      <c r="U85" s="66">
        <v>6</v>
      </c>
      <c r="V85" s="66">
        <v>1</v>
      </c>
      <c r="W85" s="69">
        <v>4</v>
      </c>
      <c r="Z85" s="65">
        <v>7</v>
      </c>
      <c r="AA85" s="66">
        <v>0</v>
      </c>
      <c r="AB85" s="66">
        <v>1</v>
      </c>
      <c r="AC85" s="66">
        <v>6</v>
      </c>
      <c r="AD85" s="66">
        <v>3</v>
      </c>
      <c r="AE85" s="66">
        <v>4</v>
      </c>
      <c r="AF85" s="66">
        <v>5</v>
      </c>
      <c r="AG85" s="69">
        <v>2</v>
      </c>
      <c r="AH85" s="72" t="str">
        <v>[7,0,1,6,3,4,5,2]</v>
      </c>
      <c r="AI85" s="72">
        <v>114</v>
      </c>
      <c r="AL85" s="65">
        <v>7</v>
      </c>
      <c r="AM85" s="66">
        <v>0</v>
      </c>
      <c r="AN85" s="66">
        <v>5</v>
      </c>
      <c r="AO85" s="66">
        <v>2</v>
      </c>
      <c r="AP85" s="66">
        <v>1</v>
      </c>
      <c r="AQ85" s="66">
        <v>4</v>
      </c>
      <c r="AR85" s="66">
        <v>3</v>
      </c>
      <c r="AS85" s="69">
        <v>6</v>
      </c>
      <c r="AT85" s="72" t="str">
        <v>[7,0,5,2,1,4,3,6]</v>
      </c>
      <c r="AU85" s="72">
        <v>113</v>
      </c>
    </row>
    <row r="86" spans="2:47">
      <c r="B86" s="73" t="s">
        <v>391</v>
      </c>
      <c r="C86" s="73" t="s">
        <v>332</v>
      </c>
      <c r="D86" s="78" t="str">
        <v/>
      </c>
      <c r="E86" s="78" t="str">
        <v/>
      </c>
      <c r="G86" s="65">
        <v>5</v>
      </c>
      <c r="H86" s="66">
        <v>2</v>
      </c>
      <c r="I86" s="66">
        <v>3</v>
      </c>
      <c r="J86" s="66">
        <v>0</v>
      </c>
      <c r="K86" s="66">
        <v>1</v>
      </c>
      <c r="L86" s="66">
        <v>6</v>
      </c>
      <c r="M86" s="66">
        <v>7</v>
      </c>
      <c r="N86" s="69">
        <v>4</v>
      </c>
      <c r="P86" s="65">
        <v>5</v>
      </c>
      <c r="Q86" s="66">
        <v>2</v>
      </c>
      <c r="R86" s="66">
        <v>7</v>
      </c>
      <c r="S86" s="66">
        <v>0</v>
      </c>
      <c r="T86" s="66">
        <v>1</v>
      </c>
      <c r="U86" s="66">
        <v>4</v>
      </c>
      <c r="V86" s="66">
        <v>3</v>
      </c>
      <c r="W86" s="69">
        <v>6</v>
      </c>
      <c r="Z86" s="65">
        <v>5</v>
      </c>
      <c r="AA86" s="66">
        <v>0</v>
      </c>
      <c r="AB86" s="66">
        <v>3</v>
      </c>
      <c r="AC86" s="66">
        <v>6</v>
      </c>
      <c r="AD86" s="66">
        <v>1</v>
      </c>
      <c r="AE86" s="66">
        <v>4</v>
      </c>
      <c r="AF86" s="66">
        <v>7</v>
      </c>
      <c r="AG86" s="69">
        <v>2</v>
      </c>
      <c r="AH86" s="72" t="str">
        <v>[5,0,3,6,1,4,7,2]</v>
      </c>
      <c r="AI86" s="72">
        <v>82</v>
      </c>
      <c r="AL86" s="65">
        <v>7</v>
      </c>
      <c r="AM86" s="66">
        <v>0</v>
      </c>
      <c r="AN86" s="66">
        <v>5</v>
      </c>
      <c r="AO86" s="66">
        <v>2</v>
      </c>
      <c r="AP86" s="66">
        <v>3</v>
      </c>
      <c r="AQ86" s="66">
        <v>4</v>
      </c>
      <c r="AR86" s="66">
        <v>1</v>
      </c>
      <c r="AS86" s="69">
        <v>6</v>
      </c>
      <c r="AT86" s="72" t="str">
        <v>[7,0,5,2,3,4,1,6]</v>
      </c>
      <c r="AU86" s="72">
        <v>115</v>
      </c>
    </row>
    <row r="87" spans="2:47">
      <c r="B87" s="73" t="s">
        <v>392</v>
      </c>
      <c r="C87" s="73" t="s">
        <v>333</v>
      </c>
      <c r="D87" s="78" t="str">
        <v/>
      </c>
      <c r="E87" s="78">
        <v>87</v>
      </c>
      <c r="G87" s="65">
        <v>5</v>
      </c>
      <c r="H87" s="66">
        <v>2</v>
      </c>
      <c r="I87" s="66">
        <v>3</v>
      </c>
      <c r="J87" s="66">
        <v>4</v>
      </c>
      <c r="K87" s="66">
        <v>1</v>
      </c>
      <c r="L87" s="66">
        <v>6</v>
      </c>
      <c r="M87" s="66">
        <v>7</v>
      </c>
      <c r="N87" s="69">
        <v>0</v>
      </c>
      <c r="P87" s="65">
        <v>5</v>
      </c>
      <c r="Q87" s="66">
        <v>2</v>
      </c>
      <c r="R87" s="66">
        <v>7</v>
      </c>
      <c r="S87" s="66">
        <v>0</v>
      </c>
      <c r="T87" s="66">
        <v>1</v>
      </c>
      <c r="U87" s="66">
        <v>6</v>
      </c>
      <c r="V87" s="66">
        <v>3</v>
      </c>
      <c r="W87" s="69">
        <v>4</v>
      </c>
      <c r="Z87" s="65">
        <v>5</v>
      </c>
      <c r="AA87" s="66">
        <v>0</v>
      </c>
      <c r="AB87" s="66">
        <v>7</v>
      </c>
      <c r="AC87" s="66">
        <v>6</v>
      </c>
      <c r="AD87" s="66">
        <v>1</v>
      </c>
      <c r="AE87" s="66">
        <v>4</v>
      </c>
      <c r="AF87" s="66">
        <v>3</v>
      </c>
      <c r="AG87" s="69">
        <v>2</v>
      </c>
      <c r="AH87" s="72" t="str">
        <v>[5,0,7,6,1,4,3,2]</v>
      </c>
      <c r="AI87" s="72">
        <v>84</v>
      </c>
      <c r="AL87" s="65">
        <v>5</v>
      </c>
      <c r="AM87" s="66">
        <v>0</v>
      </c>
      <c r="AN87" s="66">
        <v>7</v>
      </c>
      <c r="AO87" s="66">
        <v>2</v>
      </c>
      <c r="AP87" s="66">
        <v>3</v>
      </c>
      <c r="AQ87" s="66">
        <v>4</v>
      </c>
      <c r="AR87" s="66">
        <v>1</v>
      </c>
      <c r="AS87" s="69">
        <v>6</v>
      </c>
      <c r="AT87" s="72" t="str">
        <v>[5,0,7,2,3,4,1,6]</v>
      </c>
      <c r="AU87" s="72">
        <v>83</v>
      </c>
    </row>
    <row r="88" spans="2:47">
      <c r="B88" s="73" t="s">
        <v>333</v>
      </c>
      <c r="C88" s="73" t="s">
        <v>334</v>
      </c>
      <c r="D88" s="78">
        <v>86</v>
      </c>
      <c r="E88" s="78" t="str">
        <v/>
      </c>
      <c r="G88" s="65">
        <v>5</v>
      </c>
      <c r="H88" s="66">
        <v>2</v>
      </c>
      <c r="I88" s="66">
        <v>7</v>
      </c>
      <c r="J88" s="66">
        <v>0</v>
      </c>
      <c r="K88" s="66">
        <v>1</v>
      </c>
      <c r="L88" s="66">
        <v>6</v>
      </c>
      <c r="M88" s="66">
        <v>3</v>
      </c>
      <c r="N88" s="69">
        <v>4</v>
      </c>
      <c r="P88" s="65">
        <v>5</v>
      </c>
      <c r="Q88" s="66">
        <v>2</v>
      </c>
      <c r="R88" s="66">
        <v>7</v>
      </c>
      <c r="S88" s="66">
        <v>0</v>
      </c>
      <c r="T88" s="66">
        <v>3</v>
      </c>
      <c r="U88" s="66">
        <v>4</v>
      </c>
      <c r="V88" s="66">
        <v>1</v>
      </c>
      <c r="W88" s="69">
        <v>6</v>
      </c>
      <c r="Z88" s="65">
        <v>5</v>
      </c>
      <c r="AA88" s="66">
        <v>0</v>
      </c>
      <c r="AB88" s="66">
        <v>3</v>
      </c>
      <c r="AC88" s="66">
        <v>2</v>
      </c>
      <c r="AD88" s="66">
        <v>1</v>
      </c>
      <c r="AE88" s="66">
        <v>4</v>
      </c>
      <c r="AF88" s="66">
        <v>7</v>
      </c>
      <c r="AG88" s="69">
        <v>6</v>
      </c>
      <c r="AH88" s="72" t="str">
        <v>[5,0,3,2,1,4,7,6]</v>
      </c>
      <c r="AI88" s="72">
        <v>81</v>
      </c>
      <c r="AL88" s="65">
        <v>7</v>
      </c>
      <c r="AM88" s="66">
        <v>0</v>
      </c>
      <c r="AN88" s="66">
        <v>5</v>
      </c>
      <c r="AO88" s="66">
        <v>2</v>
      </c>
      <c r="AP88" s="66">
        <v>3</v>
      </c>
      <c r="AQ88" s="66">
        <v>6</v>
      </c>
      <c r="AR88" s="66">
        <v>1</v>
      </c>
      <c r="AS88" s="69">
        <v>4</v>
      </c>
      <c r="AT88" s="72" t="str">
        <v>[7,0,5,2,3,6,1,4]</v>
      </c>
      <c r="AU88" s="72">
        <v>116</v>
      </c>
    </row>
    <row r="89" spans="2:47">
      <c r="B89" s="73" t="s">
        <v>393</v>
      </c>
      <c r="C89" s="73" t="s">
        <v>335</v>
      </c>
      <c r="D89" s="78" t="str">
        <v/>
      </c>
      <c r="E89" s="78" t="str">
        <v/>
      </c>
      <c r="G89" s="65">
        <v>5</v>
      </c>
      <c r="H89" s="66">
        <v>2</v>
      </c>
      <c r="I89" s="66">
        <v>7</v>
      </c>
      <c r="J89" s="66">
        <v>4</v>
      </c>
      <c r="K89" s="66">
        <v>1</v>
      </c>
      <c r="L89" s="66">
        <v>6</v>
      </c>
      <c r="M89" s="66">
        <v>3</v>
      </c>
      <c r="N89" s="69">
        <v>0</v>
      </c>
      <c r="P89" s="65">
        <v>5</v>
      </c>
      <c r="Q89" s="66">
        <v>2</v>
      </c>
      <c r="R89" s="66">
        <v>7</v>
      </c>
      <c r="S89" s="66">
        <v>0</v>
      </c>
      <c r="T89" s="66">
        <v>3</v>
      </c>
      <c r="U89" s="66">
        <v>6</v>
      </c>
      <c r="V89" s="66">
        <v>1</v>
      </c>
      <c r="W89" s="69">
        <v>4</v>
      </c>
      <c r="Z89" s="65">
        <v>5</v>
      </c>
      <c r="AA89" s="66">
        <v>0</v>
      </c>
      <c r="AB89" s="66">
        <v>7</v>
      </c>
      <c r="AC89" s="66">
        <v>2</v>
      </c>
      <c r="AD89" s="66">
        <v>1</v>
      </c>
      <c r="AE89" s="66">
        <v>4</v>
      </c>
      <c r="AF89" s="66">
        <v>3</v>
      </c>
      <c r="AG89" s="69">
        <v>6</v>
      </c>
      <c r="AH89" s="72" t="str">
        <v>[5,0,7,2,1,4,3,6]</v>
      </c>
      <c r="AI89" s="72">
        <v>83</v>
      </c>
      <c r="AL89" s="65">
        <v>5</v>
      </c>
      <c r="AM89" s="66">
        <v>0</v>
      </c>
      <c r="AN89" s="66">
        <v>7</v>
      </c>
      <c r="AO89" s="66">
        <v>2</v>
      </c>
      <c r="AP89" s="66">
        <v>3</v>
      </c>
      <c r="AQ89" s="66">
        <v>6</v>
      </c>
      <c r="AR89" s="66">
        <v>1</v>
      </c>
      <c r="AS89" s="69">
        <v>4</v>
      </c>
      <c r="AT89" s="72" t="str">
        <v>[5,0,7,2,3,6,1,4]</v>
      </c>
      <c r="AU89" s="72">
        <v>84</v>
      </c>
    </row>
    <row r="90" spans="2:47">
      <c r="B90" s="73" t="s">
        <v>394</v>
      </c>
      <c r="C90" s="73" t="s">
        <v>336</v>
      </c>
      <c r="D90" s="78" t="str">
        <v/>
      </c>
      <c r="E90" s="78">
        <v>92</v>
      </c>
      <c r="G90" s="65">
        <v>5</v>
      </c>
      <c r="H90" s="66">
        <v>4</v>
      </c>
      <c r="I90" s="66">
        <v>3</v>
      </c>
      <c r="J90" s="66">
        <v>2</v>
      </c>
      <c r="K90" s="66">
        <v>1</v>
      </c>
      <c r="L90" s="66">
        <v>0</v>
      </c>
      <c r="M90" s="66">
        <v>7</v>
      </c>
      <c r="N90" s="69">
        <v>6</v>
      </c>
      <c r="P90" s="65">
        <v>5</v>
      </c>
      <c r="Q90" s="66">
        <v>4</v>
      </c>
      <c r="R90" s="66">
        <v>7</v>
      </c>
      <c r="S90" s="66">
        <v>6</v>
      </c>
      <c r="T90" s="66">
        <v>1</v>
      </c>
      <c r="U90" s="66">
        <v>0</v>
      </c>
      <c r="V90" s="66">
        <v>3</v>
      </c>
      <c r="W90" s="69">
        <v>2</v>
      </c>
      <c r="Z90" s="65">
        <v>7</v>
      </c>
      <c r="AA90" s="66">
        <v>0</v>
      </c>
      <c r="AB90" s="66">
        <v>5</v>
      </c>
      <c r="AC90" s="66">
        <v>6</v>
      </c>
      <c r="AD90" s="66">
        <v>3</v>
      </c>
      <c r="AE90" s="66">
        <v>4</v>
      </c>
      <c r="AF90" s="66">
        <v>1</v>
      </c>
      <c r="AG90" s="69">
        <v>2</v>
      </c>
      <c r="AH90" s="72" t="str">
        <v>[7,0,5,6,3,4,1,2]</v>
      </c>
      <c r="AI90" s="72">
        <v>116</v>
      </c>
      <c r="AL90" s="65">
        <v>3</v>
      </c>
      <c r="AM90" s="66">
        <v>0</v>
      </c>
      <c r="AN90" s="66">
        <v>1</v>
      </c>
      <c r="AO90" s="66">
        <v>2</v>
      </c>
      <c r="AP90" s="66">
        <v>5</v>
      </c>
      <c r="AQ90" s="66">
        <v>4</v>
      </c>
      <c r="AR90" s="66">
        <v>7</v>
      </c>
      <c r="AS90" s="69">
        <v>6</v>
      </c>
      <c r="AT90" s="72" t="str">
        <v>[3,0,1,2,5,4,7,6]</v>
      </c>
      <c r="AU90" s="72">
        <v>49</v>
      </c>
    </row>
    <row r="91" spans="2:47">
      <c r="B91" s="73" t="s">
        <v>395</v>
      </c>
      <c r="C91" s="73" t="s">
        <v>337</v>
      </c>
      <c r="D91" s="78" t="str">
        <v/>
      </c>
      <c r="E91" s="78" t="str">
        <v/>
      </c>
      <c r="G91" s="65">
        <v>5</v>
      </c>
      <c r="H91" s="66">
        <v>4</v>
      </c>
      <c r="I91" s="66">
        <v>3</v>
      </c>
      <c r="J91" s="66">
        <v>6</v>
      </c>
      <c r="K91" s="66">
        <v>1</v>
      </c>
      <c r="L91" s="66">
        <v>0</v>
      </c>
      <c r="M91" s="66">
        <v>7</v>
      </c>
      <c r="N91" s="69">
        <v>2</v>
      </c>
      <c r="P91" s="65">
        <v>5</v>
      </c>
      <c r="Q91" s="66">
        <v>4</v>
      </c>
      <c r="R91" s="66">
        <v>7</v>
      </c>
      <c r="S91" s="66">
        <v>6</v>
      </c>
      <c r="T91" s="66">
        <v>1</v>
      </c>
      <c r="U91" s="66">
        <v>2</v>
      </c>
      <c r="V91" s="66">
        <v>3</v>
      </c>
      <c r="W91" s="69">
        <v>0</v>
      </c>
      <c r="Z91" s="65">
        <v>3</v>
      </c>
      <c r="AA91" s="66">
        <v>0</v>
      </c>
      <c r="AB91" s="66">
        <v>5</v>
      </c>
      <c r="AC91" s="66">
        <v>6</v>
      </c>
      <c r="AD91" s="66">
        <v>7</v>
      </c>
      <c r="AE91" s="66">
        <v>4</v>
      </c>
      <c r="AF91" s="66">
        <v>1</v>
      </c>
      <c r="AG91" s="69">
        <v>2</v>
      </c>
      <c r="AH91" s="72" t="str">
        <v>[3,0,5,6,7,4,1,2]</v>
      </c>
      <c r="AI91" s="72">
        <v>52</v>
      </c>
      <c r="AL91" s="65">
        <v>3</v>
      </c>
      <c r="AM91" s="66">
        <v>0</v>
      </c>
      <c r="AN91" s="66">
        <v>1</v>
      </c>
      <c r="AO91" s="66">
        <v>2</v>
      </c>
      <c r="AP91" s="66">
        <v>7</v>
      </c>
      <c r="AQ91" s="66">
        <v>4</v>
      </c>
      <c r="AR91" s="66">
        <v>5</v>
      </c>
      <c r="AS91" s="69">
        <v>6</v>
      </c>
      <c r="AT91" s="72" t="str">
        <v>[3,0,1,2,7,4,5,6]</v>
      </c>
      <c r="AU91" s="72">
        <v>51</v>
      </c>
    </row>
    <row r="92" spans="2:47">
      <c r="B92" s="73" t="s">
        <v>396</v>
      </c>
      <c r="C92" s="73" t="s">
        <v>338</v>
      </c>
      <c r="D92" s="78" t="str">
        <v/>
      </c>
      <c r="E92" s="78" t="str">
        <v/>
      </c>
      <c r="G92" s="65">
        <v>5</v>
      </c>
      <c r="H92" s="66">
        <v>4</v>
      </c>
      <c r="I92" s="66">
        <v>7</v>
      </c>
      <c r="J92" s="66">
        <v>2</v>
      </c>
      <c r="K92" s="66">
        <v>1</v>
      </c>
      <c r="L92" s="66">
        <v>0</v>
      </c>
      <c r="M92" s="66">
        <v>3</v>
      </c>
      <c r="N92" s="69">
        <v>6</v>
      </c>
      <c r="P92" s="65">
        <v>5</v>
      </c>
      <c r="Q92" s="66">
        <v>4</v>
      </c>
      <c r="R92" s="66">
        <v>7</v>
      </c>
      <c r="S92" s="66">
        <v>6</v>
      </c>
      <c r="T92" s="66">
        <v>3</v>
      </c>
      <c r="U92" s="66">
        <v>0</v>
      </c>
      <c r="V92" s="66">
        <v>1</v>
      </c>
      <c r="W92" s="69">
        <v>2</v>
      </c>
      <c r="Z92" s="65">
        <v>7</v>
      </c>
      <c r="AA92" s="66">
        <v>0</v>
      </c>
      <c r="AB92" s="66">
        <v>5</v>
      </c>
      <c r="AC92" s="66">
        <v>2</v>
      </c>
      <c r="AD92" s="66">
        <v>3</v>
      </c>
      <c r="AE92" s="66">
        <v>4</v>
      </c>
      <c r="AF92" s="66">
        <v>1</v>
      </c>
      <c r="AG92" s="69">
        <v>6</v>
      </c>
      <c r="AH92" s="72" t="str">
        <v>[7,0,5,2,3,4,1,6]</v>
      </c>
      <c r="AI92" s="72">
        <v>115</v>
      </c>
      <c r="AL92" s="65">
        <v>3</v>
      </c>
      <c r="AM92" s="66">
        <v>0</v>
      </c>
      <c r="AN92" s="66">
        <v>1</v>
      </c>
      <c r="AO92" s="66">
        <v>2</v>
      </c>
      <c r="AP92" s="66">
        <v>5</v>
      </c>
      <c r="AQ92" s="66">
        <v>6</v>
      </c>
      <c r="AR92" s="66">
        <v>7</v>
      </c>
      <c r="AS92" s="69">
        <v>4</v>
      </c>
      <c r="AT92" s="72" t="str">
        <v>[3,0,1,2,5,6,7,4]</v>
      </c>
      <c r="AU92" s="72">
        <v>50</v>
      </c>
    </row>
    <row r="93" spans="2:47">
      <c r="B93" s="73" t="s">
        <v>336</v>
      </c>
      <c r="C93" s="73" t="s">
        <v>339</v>
      </c>
      <c r="D93" s="78">
        <v>89</v>
      </c>
      <c r="E93" s="78" t="str">
        <v/>
      </c>
      <c r="G93" s="65">
        <v>5</v>
      </c>
      <c r="H93" s="66">
        <v>4</v>
      </c>
      <c r="I93" s="66">
        <v>7</v>
      </c>
      <c r="J93" s="66">
        <v>6</v>
      </c>
      <c r="K93" s="66">
        <v>1</v>
      </c>
      <c r="L93" s="66">
        <v>0</v>
      </c>
      <c r="M93" s="66">
        <v>3</v>
      </c>
      <c r="N93" s="69">
        <v>2</v>
      </c>
      <c r="P93" s="65">
        <v>5</v>
      </c>
      <c r="Q93" s="66">
        <v>4</v>
      </c>
      <c r="R93" s="66">
        <v>7</v>
      </c>
      <c r="S93" s="66">
        <v>6</v>
      </c>
      <c r="T93" s="66">
        <v>3</v>
      </c>
      <c r="U93" s="66">
        <v>2</v>
      </c>
      <c r="V93" s="66">
        <v>1</v>
      </c>
      <c r="W93" s="69">
        <v>0</v>
      </c>
      <c r="Z93" s="65">
        <v>3</v>
      </c>
      <c r="AA93" s="66">
        <v>0</v>
      </c>
      <c r="AB93" s="66">
        <v>5</v>
      </c>
      <c r="AC93" s="66">
        <v>2</v>
      </c>
      <c r="AD93" s="66">
        <v>7</v>
      </c>
      <c r="AE93" s="66">
        <v>4</v>
      </c>
      <c r="AF93" s="66">
        <v>1</v>
      </c>
      <c r="AG93" s="69">
        <v>6</v>
      </c>
      <c r="AH93" s="72" t="str">
        <v>[3,0,5,2,7,4,1,6]</v>
      </c>
      <c r="AI93" s="72">
        <v>51</v>
      </c>
      <c r="AL93" s="65">
        <v>3</v>
      </c>
      <c r="AM93" s="66">
        <v>0</v>
      </c>
      <c r="AN93" s="66">
        <v>1</v>
      </c>
      <c r="AO93" s="66">
        <v>2</v>
      </c>
      <c r="AP93" s="66">
        <v>7</v>
      </c>
      <c r="AQ93" s="66">
        <v>6</v>
      </c>
      <c r="AR93" s="66">
        <v>5</v>
      </c>
      <c r="AS93" s="69">
        <v>4</v>
      </c>
      <c r="AT93" s="72" t="str">
        <v>[3,0,1,2,7,6,5,4]</v>
      </c>
      <c r="AU93" s="72">
        <v>52</v>
      </c>
    </row>
    <row r="94" spans="2:47">
      <c r="B94" s="73" t="s">
        <v>397</v>
      </c>
      <c r="C94" s="73" t="s">
        <v>340</v>
      </c>
      <c r="D94" s="78" t="str">
        <v/>
      </c>
      <c r="E94" s="78" t="str">
        <v/>
      </c>
      <c r="G94" s="65">
        <v>5</v>
      </c>
      <c r="H94" s="66">
        <v>6</v>
      </c>
      <c r="I94" s="66">
        <v>3</v>
      </c>
      <c r="J94" s="66">
        <v>0</v>
      </c>
      <c r="K94" s="66">
        <v>1</v>
      </c>
      <c r="L94" s="66">
        <v>2</v>
      </c>
      <c r="M94" s="66">
        <v>7</v>
      </c>
      <c r="N94" s="69">
        <v>4</v>
      </c>
      <c r="P94" s="65">
        <v>5</v>
      </c>
      <c r="Q94" s="66">
        <v>6</v>
      </c>
      <c r="R94" s="66">
        <v>7</v>
      </c>
      <c r="S94" s="66">
        <v>4</v>
      </c>
      <c r="T94" s="66">
        <v>1</v>
      </c>
      <c r="U94" s="66">
        <v>0</v>
      </c>
      <c r="V94" s="66">
        <v>3</v>
      </c>
      <c r="W94" s="69">
        <v>2</v>
      </c>
      <c r="Z94" s="65">
        <v>1</v>
      </c>
      <c r="AA94" s="66">
        <v>0</v>
      </c>
      <c r="AB94" s="66">
        <v>7</v>
      </c>
      <c r="AC94" s="66">
        <v>2</v>
      </c>
      <c r="AD94" s="66">
        <v>5</v>
      </c>
      <c r="AE94" s="66">
        <v>4</v>
      </c>
      <c r="AF94" s="66">
        <v>3</v>
      </c>
      <c r="AG94" s="69">
        <v>6</v>
      </c>
      <c r="AH94" s="72" t="str">
        <v>[1,0,7,2,5,4,3,6]</v>
      </c>
      <c r="AI94" s="72">
        <v>19</v>
      </c>
      <c r="AL94" s="65">
        <v>1</v>
      </c>
      <c r="AM94" s="66">
        <v>0</v>
      </c>
      <c r="AN94" s="66">
        <v>3</v>
      </c>
      <c r="AO94" s="66">
        <v>2</v>
      </c>
      <c r="AP94" s="66">
        <v>7</v>
      </c>
      <c r="AQ94" s="66">
        <v>6</v>
      </c>
      <c r="AR94" s="66">
        <v>5</v>
      </c>
      <c r="AS94" s="69">
        <v>4</v>
      </c>
      <c r="AT94" s="72" t="str">
        <v>[1,0,3,2,7,6,5,4]</v>
      </c>
      <c r="AU94" s="72">
        <v>20</v>
      </c>
    </row>
    <row r="95" spans="2:47">
      <c r="B95" s="73" t="s">
        <v>398</v>
      </c>
      <c r="C95" s="73" t="s">
        <v>341</v>
      </c>
      <c r="D95" s="78" t="str">
        <v/>
      </c>
      <c r="E95" s="78">
        <v>96</v>
      </c>
      <c r="G95" s="65">
        <v>5</v>
      </c>
      <c r="H95" s="66">
        <v>6</v>
      </c>
      <c r="I95" s="66">
        <v>3</v>
      </c>
      <c r="J95" s="66">
        <v>4</v>
      </c>
      <c r="K95" s="66">
        <v>1</v>
      </c>
      <c r="L95" s="66">
        <v>2</v>
      </c>
      <c r="M95" s="66">
        <v>7</v>
      </c>
      <c r="N95" s="69">
        <v>0</v>
      </c>
      <c r="P95" s="65">
        <v>5</v>
      </c>
      <c r="Q95" s="66">
        <v>6</v>
      </c>
      <c r="R95" s="66">
        <v>7</v>
      </c>
      <c r="S95" s="66">
        <v>4</v>
      </c>
      <c r="T95" s="66">
        <v>1</v>
      </c>
      <c r="U95" s="66">
        <v>2</v>
      </c>
      <c r="V95" s="66">
        <v>3</v>
      </c>
      <c r="W95" s="69">
        <v>0</v>
      </c>
      <c r="Z95" s="65">
        <v>1</v>
      </c>
      <c r="AA95" s="66">
        <v>0</v>
      </c>
      <c r="AB95" s="66">
        <v>3</v>
      </c>
      <c r="AC95" s="66">
        <v>2</v>
      </c>
      <c r="AD95" s="66">
        <v>5</v>
      </c>
      <c r="AE95" s="66">
        <v>4</v>
      </c>
      <c r="AF95" s="66">
        <v>7</v>
      </c>
      <c r="AG95" s="69">
        <v>6</v>
      </c>
      <c r="AH95" s="72" t="str">
        <v>[1,0,3,2,5,4,7,6]</v>
      </c>
      <c r="AI95" s="72">
        <v>17</v>
      </c>
      <c r="AL95" s="65">
        <v>1</v>
      </c>
      <c r="AM95" s="66">
        <v>0</v>
      </c>
      <c r="AN95" s="66">
        <v>3</v>
      </c>
      <c r="AO95" s="66">
        <v>2</v>
      </c>
      <c r="AP95" s="66">
        <v>5</v>
      </c>
      <c r="AQ95" s="66">
        <v>6</v>
      </c>
      <c r="AR95" s="66">
        <v>7</v>
      </c>
      <c r="AS95" s="69">
        <v>4</v>
      </c>
      <c r="AT95" s="72" t="str">
        <v>[1,0,3,2,5,6,7,4]</v>
      </c>
      <c r="AU95" s="72">
        <v>18</v>
      </c>
    </row>
    <row r="96" spans="2:47">
      <c r="B96" s="73" t="s">
        <v>399</v>
      </c>
      <c r="C96" s="73" t="s">
        <v>342</v>
      </c>
      <c r="D96" s="78" t="str">
        <v/>
      </c>
      <c r="E96" s="78" t="str">
        <v/>
      </c>
      <c r="G96" s="65">
        <v>5</v>
      </c>
      <c r="H96" s="66">
        <v>6</v>
      </c>
      <c r="I96" s="66">
        <v>7</v>
      </c>
      <c r="J96" s="66">
        <v>0</v>
      </c>
      <c r="K96" s="66">
        <v>1</v>
      </c>
      <c r="L96" s="66">
        <v>2</v>
      </c>
      <c r="M96" s="66">
        <v>3</v>
      </c>
      <c r="N96" s="69">
        <v>4</v>
      </c>
      <c r="P96" s="65">
        <v>5</v>
      </c>
      <c r="Q96" s="66">
        <v>6</v>
      </c>
      <c r="R96" s="66">
        <v>7</v>
      </c>
      <c r="S96" s="66">
        <v>4</v>
      </c>
      <c r="T96" s="66">
        <v>3</v>
      </c>
      <c r="U96" s="66">
        <v>0</v>
      </c>
      <c r="V96" s="66">
        <v>1</v>
      </c>
      <c r="W96" s="69">
        <v>2</v>
      </c>
      <c r="Z96" s="65">
        <v>1</v>
      </c>
      <c r="AA96" s="66">
        <v>0</v>
      </c>
      <c r="AB96" s="66">
        <v>7</v>
      </c>
      <c r="AC96" s="66">
        <v>6</v>
      </c>
      <c r="AD96" s="66">
        <v>5</v>
      </c>
      <c r="AE96" s="66">
        <v>4</v>
      </c>
      <c r="AF96" s="66">
        <v>3</v>
      </c>
      <c r="AG96" s="69">
        <v>2</v>
      </c>
      <c r="AH96" s="72" t="str">
        <v>[1,0,7,6,5,4,3,2]</v>
      </c>
      <c r="AI96" s="72">
        <v>20</v>
      </c>
      <c r="AL96" s="65">
        <v>1</v>
      </c>
      <c r="AM96" s="66">
        <v>0</v>
      </c>
      <c r="AN96" s="66">
        <v>3</v>
      </c>
      <c r="AO96" s="66">
        <v>2</v>
      </c>
      <c r="AP96" s="66">
        <v>7</v>
      </c>
      <c r="AQ96" s="66">
        <v>4</v>
      </c>
      <c r="AR96" s="66">
        <v>5</v>
      </c>
      <c r="AS96" s="69">
        <v>6</v>
      </c>
      <c r="AT96" s="72" t="str">
        <v>[1,0,3,2,7,4,5,6]</v>
      </c>
      <c r="AU96" s="72">
        <v>19</v>
      </c>
    </row>
    <row r="97" spans="2:47">
      <c r="B97" s="73" t="s">
        <v>341</v>
      </c>
      <c r="C97" s="73" t="s">
        <v>343</v>
      </c>
      <c r="D97" s="78">
        <v>94</v>
      </c>
      <c r="E97" s="78" t="str">
        <v/>
      </c>
      <c r="G97" s="65">
        <v>5</v>
      </c>
      <c r="H97" s="66">
        <v>6</v>
      </c>
      <c r="I97" s="66">
        <v>7</v>
      </c>
      <c r="J97" s="66">
        <v>4</v>
      </c>
      <c r="K97" s="66">
        <v>1</v>
      </c>
      <c r="L97" s="66">
        <v>2</v>
      </c>
      <c r="M97" s="66">
        <v>3</v>
      </c>
      <c r="N97" s="69">
        <v>0</v>
      </c>
      <c r="P97" s="65">
        <v>5</v>
      </c>
      <c r="Q97" s="66">
        <v>6</v>
      </c>
      <c r="R97" s="66">
        <v>7</v>
      </c>
      <c r="S97" s="66">
        <v>4</v>
      </c>
      <c r="T97" s="66">
        <v>3</v>
      </c>
      <c r="U97" s="66">
        <v>2</v>
      </c>
      <c r="V97" s="66">
        <v>1</v>
      </c>
      <c r="W97" s="69">
        <v>0</v>
      </c>
      <c r="Z97" s="65">
        <v>1</v>
      </c>
      <c r="AA97" s="66">
        <v>0</v>
      </c>
      <c r="AB97" s="66">
        <v>3</v>
      </c>
      <c r="AC97" s="66">
        <v>6</v>
      </c>
      <c r="AD97" s="66">
        <v>5</v>
      </c>
      <c r="AE97" s="66">
        <v>4</v>
      </c>
      <c r="AF97" s="66">
        <v>7</v>
      </c>
      <c r="AG97" s="69">
        <v>2</v>
      </c>
      <c r="AH97" s="72" t="str">
        <v>[1,0,3,6,5,4,7,2]</v>
      </c>
      <c r="AI97" s="72">
        <v>18</v>
      </c>
      <c r="AL97" s="65">
        <v>1</v>
      </c>
      <c r="AM97" s="66">
        <v>0</v>
      </c>
      <c r="AN97" s="66">
        <v>3</v>
      </c>
      <c r="AO97" s="66">
        <v>2</v>
      </c>
      <c r="AP97" s="66">
        <v>5</v>
      </c>
      <c r="AQ97" s="66">
        <v>4</v>
      </c>
      <c r="AR97" s="66">
        <v>7</v>
      </c>
      <c r="AS97" s="69">
        <v>6</v>
      </c>
      <c r="AT97" s="72" t="str">
        <v>[1,0,3,2,5,4,7,6]</v>
      </c>
      <c r="AU97" s="72">
        <v>17</v>
      </c>
    </row>
    <row r="98" spans="2:47">
      <c r="B98" s="73" t="s">
        <v>400</v>
      </c>
      <c r="C98" s="73" t="s">
        <v>344</v>
      </c>
      <c r="D98" s="78" t="str">
        <v/>
      </c>
      <c r="E98" s="78" t="str">
        <v/>
      </c>
      <c r="G98" s="65">
        <v>6</v>
      </c>
      <c r="H98" s="66">
        <v>1</v>
      </c>
      <c r="I98" s="66">
        <v>0</v>
      </c>
      <c r="J98" s="66">
        <v>3</v>
      </c>
      <c r="K98" s="66">
        <v>2</v>
      </c>
      <c r="L98" s="66">
        <v>5</v>
      </c>
      <c r="M98" s="66">
        <v>4</v>
      </c>
      <c r="N98" s="69">
        <v>7</v>
      </c>
      <c r="P98" s="65">
        <v>6</v>
      </c>
      <c r="Q98" s="66">
        <v>1</v>
      </c>
      <c r="R98" s="66">
        <v>4</v>
      </c>
      <c r="S98" s="66">
        <v>3</v>
      </c>
      <c r="T98" s="66">
        <v>0</v>
      </c>
      <c r="U98" s="66">
        <v>5</v>
      </c>
      <c r="V98" s="66">
        <v>2</v>
      </c>
      <c r="W98" s="69">
        <v>7</v>
      </c>
      <c r="Z98" s="65">
        <v>7</v>
      </c>
      <c r="AA98" s="66">
        <v>4</v>
      </c>
      <c r="AB98" s="66">
        <v>1</v>
      </c>
      <c r="AC98" s="66">
        <v>2</v>
      </c>
      <c r="AD98" s="66">
        <v>3</v>
      </c>
      <c r="AE98" s="66">
        <v>0</v>
      </c>
      <c r="AF98" s="66">
        <v>5</v>
      </c>
      <c r="AG98" s="69">
        <v>6</v>
      </c>
      <c r="AH98" s="72" t="str">
        <v>[7,4,1,2,3,0,5,6]</v>
      </c>
      <c r="AI98" s="72">
        <v>121</v>
      </c>
      <c r="AL98" s="65">
        <v>5</v>
      </c>
      <c r="AM98" s="66">
        <v>6</v>
      </c>
      <c r="AN98" s="66">
        <v>7</v>
      </c>
      <c r="AO98" s="66">
        <v>4</v>
      </c>
      <c r="AP98" s="66">
        <v>1</v>
      </c>
      <c r="AQ98" s="66">
        <v>0</v>
      </c>
      <c r="AR98" s="66">
        <v>3</v>
      </c>
      <c r="AS98" s="69">
        <v>2</v>
      </c>
      <c r="AT98" s="72" t="str">
        <v>[5,6,7,4,1,0,3,2]</v>
      </c>
      <c r="AU98" s="72">
        <v>93</v>
      </c>
    </row>
    <row r="99" spans="2:47">
      <c r="B99" s="73" t="s">
        <v>401</v>
      </c>
      <c r="C99" s="73" t="s">
        <v>345</v>
      </c>
      <c r="D99" s="78" t="str">
        <v/>
      </c>
      <c r="E99" s="78" t="str">
        <v/>
      </c>
      <c r="G99" s="65">
        <v>6</v>
      </c>
      <c r="H99" s="66">
        <v>1</v>
      </c>
      <c r="I99" s="66">
        <v>0</v>
      </c>
      <c r="J99" s="66">
        <v>7</v>
      </c>
      <c r="K99" s="66">
        <v>2</v>
      </c>
      <c r="L99" s="66">
        <v>5</v>
      </c>
      <c r="M99" s="66">
        <v>4</v>
      </c>
      <c r="N99" s="69">
        <v>3</v>
      </c>
      <c r="P99" s="65">
        <v>6</v>
      </c>
      <c r="Q99" s="66">
        <v>1</v>
      </c>
      <c r="R99" s="66">
        <v>4</v>
      </c>
      <c r="S99" s="66">
        <v>3</v>
      </c>
      <c r="T99" s="66">
        <v>0</v>
      </c>
      <c r="U99" s="66">
        <v>7</v>
      </c>
      <c r="V99" s="66">
        <v>2</v>
      </c>
      <c r="W99" s="69">
        <v>5</v>
      </c>
      <c r="Z99" s="65">
        <v>3</v>
      </c>
      <c r="AA99" s="66">
        <v>4</v>
      </c>
      <c r="AB99" s="66">
        <v>1</v>
      </c>
      <c r="AC99" s="66">
        <v>2</v>
      </c>
      <c r="AD99" s="66">
        <v>7</v>
      </c>
      <c r="AE99" s="66">
        <v>0</v>
      </c>
      <c r="AF99" s="66">
        <v>5</v>
      </c>
      <c r="AG99" s="69">
        <v>6</v>
      </c>
      <c r="AH99" s="72" t="str">
        <v>[3,4,1,2,7,0,5,6]</v>
      </c>
      <c r="AI99" s="72">
        <v>57</v>
      </c>
      <c r="AL99" s="65">
        <v>7</v>
      </c>
      <c r="AM99" s="66">
        <v>6</v>
      </c>
      <c r="AN99" s="66">
        <v>5</v>
      </c>
      <c r="AO99" s="66">
        <v>4</v>
      </c>
      <c r="AP99" s="66">
        <v>1</v>
      </c>
      <c r="AQ99" s="66">
        <v>0</v>
      </c>
      <c r="AR99" s="66">
        <v>3</v>
      </c>
      <c r="AS99" s="69">
        <v>2</v>
      </c>
      <c r="AT99" s="72" t="str">
        <v>[7,6,5,4,1,0,3,2]</v>
      </c>
      <c r="AU99" s="72">
        <v>125</v>
      </c>
    </row>
    <row r="100" spans="2:47">
      <c r="B100" s="73" t="s">
        <v>346</v>
      </c>
      <c r="C100" s="73" t="s">
        <v>346</v>
      </c>
      <c r="D100" s="78">
        <v>99</v>
      </c>
      <c r="E100" s="78">
        <v>99</v>
      </c>
      <c r="G100" s="65">
        <v>6</v>
      </c>
      <c r="H100" s="66">
        <v>1</v>
      </c>
      <c r="I100" s="66">
        <v>4</v>
      </c>
      <c r="J100" s="66">
        <v>3</v>
      </c>
      <c r="K100" s="66">
        <v>2</v>
      </c>
      <c r="L100" s="66">
        <v>5</v>
      </c>
      <c r="M100" s="66">
        <v>0</v>
      </c>
      <c r="N100" s="69">
        <v>7</v>
      </c>
      <c r="P100" s="65">
        <v>6</v>
      </c>
      <c r="Q100" s="66">
        <v>1</v>
      </c>
      <c r="R100" s="66">
        <v>4</v>
      </c>
      <c r="S100" s="66">
        <v>3</v>
      </c>
      <c r="T100" s="66">
        <v>2</v>
      </c>
      <c r="U100" s="66">
        <v>5</v>
      </c>
      <c r="V100" s="66">
        <v>0</v>
      </c>
      <c r="W100" s="69">
        <v>7</v>
      </c>
      <c r="Z100" s="65">
        <v>7</v>
      </c>
      <c r="AA100" s="66">
        <v>4</v>
      </c>
      <c r="AB100" s="66">
        <v>1</v>
      </c>
      <c r="AC100" s="66">
        <v>6</v>
      </c>
      <c r="AD100" s="66">
        <v>3</v>
      </c>
      <c r="AE100" s="66">
        <v>0</v>
      </c>
      <c r="AF100" s="66">
        <v>5</v>
      </c>
      <c r="AG100" s="69">
        <v>2</v>
      </c>
      <c r="AH100" s="72" t="str">
        <v>[7,4,1,6,3,0,5,2]</v>
      </c>
      <c r="AI100" s="72">
        <v>122</v>
      </c>
      <c r="AL100" s="65">
        <v>5</v>
      </c>
      <c r="AM100" s="66">
        <v>4</v>
      </c>
      <c r="AN100" s="66">
        <v>7</v>
      </c>
      <c r="AO100" s="66">
        <v>6</v>
      </c>
      <c r="AP100" s="66">
        <v>1</v>
      </c>
      <c r="AQ100" s="66">
        <v>0</v>
      </c>
      <c r="AR100" s="66">
        <v>3</v>
      </c>
      <c r="AS100" s="69">
        <v>2</v>
      </c>
      <c r="AT100" s="72" t="str">
        <v>[5,4,7,6,1,0,3,2]</v>
      </c>
      <c r="AU100" s="72">
        <v>89</v>
      </c>
    </row>
    <row r="101" spans="2:47">
      <c r="B101" s="73" t="s">
        <v>402</v>
      </c>
      <c r="C101" s="73" t="s">
        <v>347</v>
      </c>
      <c r="D101" s="78" t="str">
        <v/>
      </c>
      <c r="E101" s="78" t="str">
        <v/>
      </c>
      <c r="G101" s="65">
        <v>6</v>
      </c>
      <c r="H101" s="66">
        <v>1</v>
      </c>
      <c r="I101" s="66">
        <v>4</v>
      </c>
      <c r="J101" s="66">
        <v>7</v>
      </c>
      <c r="K101" s="66">
        <v>2</v>
      </c>
      <c r="L101" s="66">
        <v>5</v>
      </c>
      <c r="M101" s="66">
        <v>0</v>
      </c>
      <c r="N101" s="69">
        <v>3</v>
      </c>
      <c r="P101" s="65">
        <v>6</v>
      </c>
      <c r="Q101" s="66">
        <v>1</v>
      </c>
      <c r="R101" s="66">
        <v>4</v>
      </c>
      <c r="S101" s="66">
        <v>3</v>
      </c>
      <c r="T101" s="66">
        <v>2</v>
      </c>
      <c r="U101" s="66">
        <v>7</v>
      </c>
      <c r="V101" s="66">
        <v>0</v>
      </c>
      <c r="W101" s="69">
        <v>5</v>
      </c>
      <c r="Z101" s="65">
        <v>3</v>
      </c>
      <c r="AA101" s="66">
        <v>4</v>
      </c>
      <c r="AB101" s="66">
        <v>1</v>
      </c>
      <c r="AC101" s="66">
        <v>6</v>
      </c>
      <c r="AD101" s="66">
        <v>7</v>
      </c>
      <c r="AE101" s="66">
        <v>0</v>
      </c>
      <c r="AF101" s="66">
        <v>5</v>
      </c>
      <c r="AG101" s="69">
        <v>2</v>
      </c>
      <c r="AH101" s="72" t="str">
        <v>[3,4,1,6,7,0,5,2]</v>
      </c>
      <c r="AI101" s="72">
        <v>58</v>
      </c>
      <c r="AL101" s="65">
        <v>7</v>
      </c>
      <c r="AM101" s="66">
        <v>4</v>
      </c>
      <c r="AN101" s="66">
        <v>5</v>
      </c>
      <c r="AO101" s="66">
        <v>6</v>
      </c>
      <c r="AP101" s="66">
        <v>1</v>
      </c>
      <c r="AQ101" s="66">
        <v>0</v>
      </c>
      <c r="AR101" s="66">
        <v>3</v>
      </c>
      <c r="AS101" s="69">
        <v>2</v>
      </c>
      <c r="AT101" s="72" t="str">
        <v>[7,4,5,6,1,0,3,2]</v>
      </c>
      <c r="AU101" s="72">
        <v>121</v>
      </c>
    </row>
    <row r="102" spans="2:47">
      <c r="B102" s="73" t="s">
        <v>403</v>
      </c>
      <c r="C102" s="73" t="s">
        <v>348</v>
      </c>
      <c r="D102" s="78" t="str">
        <v/>
      </c>
      <c r="E102" s="78" t="str">
        <v/>
      </c>
      <c r="G102" s="65">
        <v>6</v>
      </c>
      <c r="H102" s="66">
        <v>3</v>
      </c>
      <c r="I102" s="66">
        <v>0</v>
      </c>
      <c r="J102" s="66">
        <v>1</v>
      </c>
      <c r="K102" s="66">
        <v>2</v>
      </c>
      <c r="L102" s="66">
        <v>7</v>
      </c>
      <c r="M102" s="66">
        <v>4</v>
      </c>
      <c r="N102" s="69">
        <v>5</v>
      </c>
      <c r="P102" s="65">
        <v>6</v>
      </c>
      <c r="Q102" s="66">
        <v>3</v>
      </c>
      <c r="R102" s="66">
        <v>4</v>
      </c>
      <c r="S102" s="66">
        <v>1</v>
      </c>
      <c r="T102" s="66">
        <v>0</v>
      </c>
      <c r="U102" s="66">
        <v>5</v>
      </c>
      <c r="V102" s="66">
        <v>2</v>
      </c>
      <c r="W102" s="69">
        <v>7</v>
      </c>
      <c r="Z102" s="65">
        <v>1</v>
      </c>
      <c r="AA102" s="66">
        <v>4</v>
      </c>
      <c r="AB102" s="66">
        <v>3</v>
      </c>
      <c r="AC102" s="66">
        <v>6</v>
      </c>
      <c r="AD102" s="66">
        <v>5</v>
      </c>
      <c r="AE102" s="66">
        <v>0</v>
      </c>
      <c r="AF102" s="66">
        <v>7</v>
      </c>
      <c r="AG102" s="69">
        <v>2</v>
      </c>
      <c r="AH102" s="72" t="str">
        <v>[1,4,3,6,5,0,7,2]</v>
      </c>
      <c r="AI102" s="72">
        <v>26</v>
      </c>
      <c r="AL102" s="65">
        <v>7</v>
      </c>
      <c r="AM102" s="66">
        <v>4</v>
      </c>
      <c r="AN102" s="66">
        <v>5</v>
      </c>
      <c r="AO102" s="66">
        <v>6</v>
      </c>
      <c r="AP102" s="66">
        <v>3</v>
      </c>
      <c r="AQ102" s="66">
        <v>0</v>
      </c>
      <c r="AR102" s="66">
        <v>1</v>
      </c>
      <c r="AS102" s="69">
        <v>2</v>
      </c>
      <c r="AT102" s="72" t="str">
        <v>[7,4,5,6,3,0,1,2]</v>
      </c>
      <c r="AU102" s="72">
        <v>123</v>
      </c>
    </row>
    <row r="103" spans="2:47">
      <c r="B103" s="73" t="s">
        <v>404</v>
      </c>
      <c r="C103" s="73" t="s">
        <v>349</v>
      </c>
      <c r="D103" s="78" t="str">
        <v/>
      </c>
      <c r="E103" s="78" t="str">
        <v/>
      </c>
      <c r="G103" s="65">
        <v>6</v>
      </c>
      <c r="H103" s="66">
        <v>3</v>
      </c>
      <c r="I103" s="66">
        <v>0</v>
      </c>
      <c r="J103" s="66">
        <v>5</v>
      </c>
      <c r="K103" s="66">
        <v>2</v>
      </c>
      <c r="L103" s="66">
        <v>7</v>
      </c>
      <c r="M103" s="66">
        <v>4</v>
      </c>
      <c r="N103" s="69">
        <v>1</v>
      </c>
      <c r="P103" s="65">
        <v>6</v>
      </c>
      <c r="Q103" s="66">
        <v>3</v>
      </c>
      <c r="R103" s="66">
        <v>4</v>
      </c>
      <c r="S103" s="66">
        <v>1</v>
      </c>
      <c r="T103" s="66">
        <v>0</v>
      </c>
      <c r="U103" s="66">
        <v>7</v>
      </c>
      <c r="V103" s="66">
        <v>2</v>
      </c>
      <c r="W103" s="69">
        <v>5</v>
      </c>
      <c r="Z103" s="65">
        <v>1</v>
      </c>
      <c r="AA103" s="66">
        <v>4</v>
      </c>
      <c r="AB103" s="66">
        <v>7</v>
      </c>
      <c r="AC103" s="66">
        <v>6</v>
      </c>
      <c r="AD103" s="66">
        <v>5</v>
      </c>
      <c r="AE103" s="66">
        <v>0</v>
      </c>
      <c r="AF103" s="66">
        <v>3</v>
      </c>
      <c r="AG103" s="69">
        <v>2</v>
      </c>
      <c r="AH103" s="72" t="str">
        <v>[1,4,7,6,5,0,3,2]</v>
      </c>
      <c r="AI103" s="72">
        <v>28</v>
      </c>
      <c r="AL103" s="65">
        <v>5</v>
      </c>
      <c r="AM103" s="66">
        <v>4</v>
      </c>
      <c r="AN103" s="66">
        <v>7</v>
      </c>
      <c r="AO103" s="66">
        <v>6</v>
      </c>
      <c r="AP103" s="66">
        <v>3</v>
      </c>
      <c r="AQ103" s="66">
        <v>0</v>
      </c>
      <c r="AR103" s="66">
        <v>1</v>
      </c>
      <c r="AS103" s="69">
        <v>2</v>
      </c>
      <c r="AT103" s="72" t="str">
        <v>[5,4,7,6,3,0,1,2]</v>
      </c>
      <c r="AU103" s="72">
        <v>91</v>
      </c>
    </row>
    <row r="104" spans="2:47">
      <c r="B104" s="73" t="s">
        <v>351</v>
      </c>
      <c r="C104" s="73" t="s">
        <v>350</v>
      </c>
      <c r="D104" s="78">
        <v>104</v>
      </c>
      <c r="E104" s="78" t="str">
        <v/>
      </c>
      <c r="G104" s="65">
        <v>6</v>
      </c>
      <c r="H104" s="66">
        <v>3</v>
      </c>
      <c r="I104" s="66">
        <v>4</v>
      </c>
      <c r="J104" s="66">
        <v>1</v>
      </c>
      <c r="K104" s="66">
        <v>2</v>
      </c>
      <c r="L104" s="66">
        <v>7</v>
      </c>
      <c r="M104" s="66">
        <v>0</v>
      </c>
      <c r="N104" s="69">
        <v>5</v>
      </c>
      <c r="P104" s="65">
        <v>6</v>
      </c>
      <c r="Q104" s="66">
        <v>3</v>
      </c>
      <c r="R104" s="66">
        <v>4</v>
      </c>
      <c r="S104" s="66">
        <v>1</v>
      </c>
      <c r="T104" s="66">
        <v>2</v>
      </c>
      <c r="U104" s="66">
        <v>5</v>
      </c>
      <c r="V104" s="66">
        <v>0</v>
      </c>
      <c r="W104" s="69">
        <v>7</v>
      </c>
      <c r="Z104" s="65">
        <v>1</v>
      </c>
      <c r="AA104" s="66">
        <v>4</v>
      </c>
      <c r="AB104" s="66">
        <v>3</v>
      </c>
      <c r="AC104" s="66">
        <v>2</v>
      </c>
      <c r="AD104" s="66">
        <v>5</v>
      </c>
      <c r="AE104" s="66">
        <v>0</v>
      </c>
      <c r="AF104" s="66">
        <v>7</v>
      </c>
      <c r="AG104" s="69">
        <v>6</v>
      </c>
      <c r="AH104" s="72" t="str">
        <v>[1,4,3,2,5,0,7,6]</v>
      </c>
      <c r="AI104" s="72">
        <v>25</v>
      </c>
      <c r="AL104" s="65">
        <v>7</v>
      </c>
      <c r="AM104" s="66">
        <v>6</v>
      </c>
      <c r="AN104" s="66">
        <v>5</v>
      </c>
      <c r="AO104" s="66">
        <v>4</v>
      </c>
      <c r="AP104" s="66">
        <v>3</v>
      </c>
      <c r="AQ104" s="66">
        <v>0</v>
      </c>
      <c r="AR104" s="66">
        <v>1</v>
      </c>
      <c r="AS104" s="69">
        <v>2</v>
      </c>
      <c r="AT104" s="72" t="str">
        <v>[7,6,5,4,3,0,1,2]</v>
      </c>
      <c r="AU104" s="72">
        <v>127</v>
      </c>
    </row>
    <row r="105" spans="2:47">
      <c r="B105" s="73" t="s">
        <v>405</v>
      </c>
      <c r="C105" s="73" t="s">
        <v>351</v>
      </c>
      <c r="D105" s="78" t="str">
        <v/>
      </c>
      <c r="E105" s="78">
        <v>103</v>
      </c>
      <c r="G105" s="65">
        <v>6</v>
      </c>
      <c r="H105" s="66">
        <v>3</v>
      </c>
      <c r="I105" s="66">
        <v>4</v>
      </c>
      <c r="J105" s="66">
        <v>5</v>
      </c>
      <c r="K105" s="66">
        <v>2</v>
      </c>
      <c r="L105" s="66">
        <v>7</v>
      </c>
      <c r="M105" s="66">
        <v>0</v>
      </c>
      <c r="N105" s="69">
        <v>1</v>
      </c>
      <c r="P105" s="65">
        <v>6</v>
      </c>
      <c r="Q105" s="66">
        <v>3</v>
      </c>
      <c r="R105" s="66">
        <v>4</v>
      </c>
      <c r="S105" s="66">
        <v>1</v>
      </c>
      <c r="T105" s="66">
        <v>2</v>
      </c>
      <c r="U105" s="66">
        <v>7</v>
      </c>
      <c r="V105" s="66">
        <v>0</v>
      </c>
      <c r="W105" s="69">
        <v>5</v>
      </c>
      <c r="Z105" s="65">
        <v>1</v>
      </c>
      <c r="AA105" s="66">
        <v>4</v>
      </c>
      <c r="AB105" s="66">
        <v>7</v>
      </c>
      <c r="AC105" s="66">
        <v>2</v>
      </c>
      <c r="AD105" s="66">
        <v>5</v>
      </c>
      <c r="AE105" s="66">
        <v>0</v>
      </c>
      <c r="AF105" s="66">
        <v>3</v>
      </c>
      <c r="AG105" s="69">
        <v>6</v>
      </c>
      <c r="AH105" s="72" t="str">
        <v>[1,4,7,2,5,0,3,6]</v>
      </c>
      <c r="AI105" s="72">
        <v>27</v>
      </c>
      <c r="AL105" s="65">
        <v>5</v>
      </c>
      <c r="AM105" s="66">
        <v>6</v>
      </c>
      <c r="AN105" s="66">
        <v>7</v>
      </c>
      <c r="AO105" s="66">
        <v>4</v>
      </c>
      <c r="AP105" s="66">
        <v>3</v>
      </c>
      <c r="AQ105" s="66">
        <v>0</v>
      </c>
      <c r="AR105" s="66">
        <v>1</v>
      </c>
      <c r="AS105" s="69">
        <v>2</v>
      </c>
      <c r="AT105" s="72" t="str">
        <v>[5,6,7,4,3,0,1,2]</v>
      </c>
      <c r="AU105" s="72">
        <v>95</v>
      </c>
    </row>
    <row r="106" spans="2:47">
      <c r="B106" s="73" t="s">
        <v>406</v>
      </c>
      <c r="C106" s="73" t="s">
        <v>352</v>
      </c>
      <c r="D106" s="78" t="str">
        <v/>
      </c>
      <c r="E106" s="78" t="str">
        <v/>
      </c>
      <c r="G106" s="65">
        <v>6</v>
      </c>
      <c r="H106" s="66">
        <v>5</v>
      </c>
      <c r="I106" s="66">
        <v>0</v>
      </c>
      <c r="J106" s="66">
        <v>3</v>
      </c>
      <c r="K106" s="66">
        <v>2</v>
      </c>
      <c r="L106" s="66">
        <v>1</v>
      </c>
      <c r="M106" s="66">
        <v>4</v>
      </c>
      <c r="N106" s="69">
        <v>7</v>
      </c>
      <c r="P106" s="65">
        <v>6</v>
      </c>
      <c r="Q106" s="66">
        <v>5</v>
      </c>
      <c r="R106" s="66">
        <v>4</v>
      </c>
      <c r="S106" s="66">
        <v>7</v>
      </c>
      <c r="T106" s="66">
        <v>0</v>
      </c>
      <c r="U106" s="66">
        <v>1</v>
      </c>
      <c r="V106" s="66">
        <v>2</v>
      </c>
      <c r="W106" s="69">
        <v>3</v>
      </c>
      <c r="Z106" s="65">
        <v>3</v>
      </c>
      <c r="AA106" s="66">
        <v>4</v>
      </c>
      <c r="AB106" s="66">
        <v>5</v>
      </c>
      <c r="AC106" s="66">
        <v>6</v>
      </c>
      <c r="AD106" s="66">
        <v>7</v>
      </c>
      <c r="AE106" s="66">
        <v>0</v>
      </c>
      <c r="AF106" s="66">
        <v>1</v>
      </c>
      <c r="AG106" s="69">
        <v>2</v>
      </c>
      <c r="AH106" s="72" t="str">
        <v>[3,4,5,6,7,0,1,2]</v>
      </c>
      <c r="AI106" s="72">
        <v>60</v>
      </c>
      <c r="AL106" s="65">
        <v>3</v>
      </c>
      <c r="AM106" s="66">
        <v>4</v>
      </c>
      <c r="AN106" s="66">
        <v>1</v>
      </c>
      <c r="AO106" s="66">
        <v>6</v>
      </c>
      <c r="AP106" s="66">
        <v>5</v>
      </c>
      <c r="AQ106" s="66">
        <v>0</v>
      </c>
      <c r="AR106" s="66">
        <v>7</v>
      </c>
      <c r="AS106" s="69">
        <v>2</v>
      </c>
      <c r="AT106" s="72" t="str">
        <v>[3,4,1,6,5,0,7,2]</v>
      </c>
      <c r="AU106" s="72">
        <v>57</v>
      </c>
    </row>
    <row r="107" spans="2:47">
      <c r="B107" s="73" t="s">
        <v>407</v>
      </c>
      <c r="C107" s="73" t="s">
        <v>353</v>
      </c>
      <c r="D107" s="78" t="str">
        <v/>
      </c>
      <c r="E107" s="78" t="str">
        <v/>
      </c>
      <c r="G107" s="65">
        <v>6</v>
      </c>
      <c r="H107" s="66">
        <v>5</v>
      </c>
      <c r="I107" s="66">
        <v>0</v>
      </c>
      <c r="J107" s="66">
        <v>7</v>
      </c>
      <c r="K107" s="66">
        <v>2</v>
      </c>
      <c r="L107" s="66">
        <v>1</v>
      </c>
      <c r="M107" s="66">
        <v>4</v>
      </c>
      <c r="N107" s="69">
        <v>3</v>
      </c>
      <c r="P107" s="65">
        <v>6</v>
      </c>
      <c r="Q107" s="66">
        <v>5</v>
      </c>
      <c r="R107" s="66">
        <v>4</v>
      </c>
      <c r="S107" s="66">
        <v>7</v>
      </c>
      <c r="T107" s="66">
        <v>0</v>
      </c>
      <c r="U107" s="66">
        <v>3</v>
      </c>
      <c r="V107" s="66">
        <v>2</v>
      </c>
      <c r="W107" s="69">
        <v>1</v>
      </c>
      <c r="Z107" s="65">
        <v>7</v>
      </c>
      <c r="AA107" s="66">
        <v>4</v>
      </c>
      <c r="AB107" s="66">
        <v>5</v>
      </c>
      <c r="AC107" s="66">
        <v>6</v>
      </c>
      <c r="AD107" s="66">
        <v>3</v>
      </c>
      <c r="AE107" s="66">
        <v>0</v>
      </c>
      <c r="AF107" s="66">
        <v>1</v>
      </c>
      <c r="AG107" s="69">
        <v>2</v>
      </c>
      <c r="AH107" s="72" t="str">
        <v>[7,4,5,6,3,0,1,2]</v>
      </c>
      <c r="AI107" s="72">
        <v>124</v>
      </c>
      <c r="AL107" s="65">
        <v>3</v>
      </c>
      <c r="AM107" s="66">
        <v>4</v>
      </c>
      <c r="AN107" s="66">
        <v>1</v>
      </c>
      <c r="AO107" s="66">
        <v>6</v>
      </c>
      <c r="AP107" s="66">
        <v>7</v>
      </c>
      <c r="AQ107" s="66">
        <v>0</v>
      </c>
      <c r="AR107" s="66">
        <v>5</v>
      </c>
      <c r="AS107" s="69">
        <v>2</v>
      </c>
      <c r="AT107" s="72" t="str">
        <v>[3,4,1,6,7,0,5,2]</v>
      </c>
      <c r="AU107" s="72">
        <v>59</v>
      </c>
    </row>
    <row r="108" spans="2:47">
      <c r="B108" s="73" t="s">
        <v>408</v>
      </c>
      <c r="C108" s="73" t="s">
        <v>354</v>
      </c>
      <c r="D108" s="78" t="str">
        <v/>
      </c>
      <c r="E108" s="78">
        <v>108</v>
      </c>
      <c r="G108" s="65">
        <v>6</v>
      </c>
      <c r="H108" s="66">
        <v>5</v>
      </c>
      <c r="I108" s="66">
        <v>4</v>
      </c>
      <c r="J108" s="66">
        <v>3</v>
      </c>
      <c r="K108" s="66">
        <v>2</v>
      </c>
      <c r="L108" s="66">
        <v>1</v>
      </c>
      <c r="M108" s="66">
        <v>0</v>
      </c>
      <c r="N108" s="69">
        <v>7</v>
      </c>
      <c r="P108" s="65">
        <v>6</v>
      </c>
      <c r="Q108" s="66">
        <v>5</v>
      </c>
      <c r="R108" s="66">
        <v>4</v>
      </c>
      <c r="S108" s="66">
        <v>7</v>
      </c>
      <c r="T108" s="66">
        <v>2</v>
      </c>
      <c r="U108" s="66">
        <v>1</v>
      </c>
      <c r="V108" s="66">
        <v>0</v>
      </c>
      <c r="W108" s="69">
        <v>3</v>
      </c>
      <c r="Z108" s="65">
        <v>3</v>
      </c>
      <c r="AA108" s="66">
        <v>4</v>
      </c>
      <c r="AB108" s="66">
        <v>5</v>
      </c>
      <c r="AC108" s="66">
        <v>2</v>
      </c>
      <c r="AD108" s="66">
        <v>7</v>
      </c>
      <c r="AE108" s="66">
        <v>0</v>
      </c>
      <c r="AF108" s="66">
        <v>1</v>
      </c>
      <c r="AG108" s="69">
        <v>6</v>
      </c>
      <c r="AH108" s="72" t="str">
        <v>[3,4,5,2,7,0,1,6]</v>
      </c>
      <c r="AI108" s="72">
        <v>59</v>
      </c>
      <c r="AL108" s="65">
        <v>3</v>
      </c>
      <c r="AM108" s="66">
        <v>6</v>
      </c>
      <c r="AN108" s="66">
        <v>1</v>
      </c>
      <c r="AO108" s="66">
        <v>4</v>
      </c>
      <c r="AP108" s="66">
        <v>5</v>
      </c>
      <c r="AQ108" s="66">
        <v>0</v>
      </c>
      <c r="AR108" s="66">
        <v>7</v>
      </c>
      <c r="AS108" s="69">
        <v>2</v>
      </c>
      <c r="AT108" s="72" t="str">
        <v>[3,6,1,4,5,0,7,2]</v>
      </c>
      <c r="AU108" s="72">
        <v>61</v>
      </c>
    </row>
    <row r="109" spans="2:47">
      <c r="B109" s="73" t="s">
        <v>354</v>
      </c>
      <c r="C109" s="73" t="s">
        <v>355</v>
      </c>
      <c r="D109" s="78">
        <v>107</v>
      </c>
      <c r="E109" s="78" t="str">
        <v/>
      </c>
      <c r="G109" s="65">
        <v>6</v>
      </c>
      <c r="H109" s="66">
        <v>5</v>
      </c>
      <c r="I109" s="66">
        <v>4</v>
      </c>
      <c r="J109" s="66">
        <v>7</v>
      </c>
      <c r="K109" s="66">
        <v>2</v>
      </c>
      <c r="L109" s="66">
        <v>1</v>
      </c>
      <c r="M109" s="66">
        <v>0</v>
      </c>
      <c r="N109" s="69">
        <v>3</v>
      </c>
      <c r="P109" s="65">
        <v>6</v>
      </c>
      <c r="Q109" s="66">
        <v>5</v>
      </c>
      <c r="R109" s="66">
        <v>4</v>
      </c>
      <c r="S109" s="66">
        <v>7</v>
      </c>
      <c r="T109" s="66">
        <v>2</v>
      </c>
      <c r="U109" s="66">
        <v>3</v>
      </c>
      <c r="V109" s="66">
        <v>0</v>
      </c>
      <c r="W109" s="69">
        <v>1</v>
      </c>
      <c r="Z109" s="65">
        <v>7</v>
      </c>
      <c r="AA109" s="66">
        <v>4</v>
      </c>
      <c r="AB109" s="66">
        <v>5</v>
      </c>
      <c r="AC109" s="66">
        <v>2</v>
      </c>
      <c r="AD109" s="66">
        <v>3</v>
      </c>
      <c r="AE109" s="66">
        <v>0</v>
      </c>
      <c r="AF109" s="66">
        <v>1</v>
      </c>
      <c r="AG109" s="69">
        <v>6</v>
      </c>
      <c r="AH109" s="72" t="str">
        <v>[7,4,5,2,3,0,1,6]</v>
      </c>
      <c r="AI109" s="72">
        <v>123</v>
      </c>
      <c r="AL109" s="65">
        <v>3</v>
      </c>
      <c r="AM109" s="66">
        <v>6</v>
      </c>
      <c r="AN109" s="66">
        <v>1</v>
      </c>
      <c r="AO109" s="66">
        <v>4</v>
      </c>
      <c r="AP109" s="66">
        <v>7</v>
      </c>
      <c r="AQ109" s="66">
        <v>0</v>
      </c>
      <c r="AR109" s="66">
        <v>5</v>
      </c>
      <c r="AS109" s="69">
        <v>2</v>
      </c>
      <c r="AT109" s="72" t="str">
        <v>[3,6,1,4,7,0,5,2]</v>
      </c>
      <c r="AU109" s="72">
        <v>63</v>
      </c>
    </row>
    <row r="110" spans="2:47">
      <c r="B110" s="73" t="s">
        <v>409</v>
      </c>
      <c r="C110" s="73" t="s">
        <v>356</v>
      </c>
      <c r="D110" s="78" t="str">
        <v/>
      </c>
      <c r="E110" s="78" t="str">
        <v/>
      </c>
      <c r="G110" s="65">
        <v>6</v>
      </c>
      <c r="H110" s="66">
        <v>7</v>
      </c>
      <c r="I110" s="66">
        <v>0</v>
      </c>
      <c r="J110" s="66">
        <v>1</v>
      </c>
      <c r="K110" s="66">
        <v>2</v>
      </c>
      <c r="L110" s="66">
        <v>3</v>
      </c>
      <c r="M110" s="66">
        <v>4</v>
      </c>
      <c r="N110" s="69">
        <v>5</v>
      </c>
      <c r="P110" s="65">
        <v>6</v>
      </c>
      <c r="Q110" s="66">
        <v>7</v>
      </c>
      <c r="R110" s="66">
        <v>4</v>
      </c>
      <c r="S110" s="66">
        <v>5</v>
      </c>
      <c r="T110" s="66">
        <v>0</v>
      </c>
      <c r="U110" s="66">
        <v>1</v>
      </c>
      <c r="V110" s="66">
        <v>2</v>
      </c>
      <c r="W110" s="69">
        <v>3</v>
      </c>
      <c r="Z110" s="65">
        <v>5</v>
      </c>
      <c r="AA110" s="66">
        <v>4</v>
      </c>
      <c r="AB110" s="66">
        <v>7</v>
      </c>
      <c r="AC110" s="66">
        <v>2</v>
      </c>
      <c r="AD110" s="66">
        <v>1</v>
      </c>
      <c r="AE110" s="66">
        <v>0</v>
      </c>
      <c r="AF110" s="66">
        <v>3</v>
      </c>
      <c r="AG110" s="69">
        <v>6</v>
      </c>
      <c r="AH110" s="72" t="str">
        <v>[5,4,7,2,1,0,3,6]</v>
      </c>
      <c r="AI110" s="72">
        <v>91</v>
      </c>
      <c r="AL110" s="65">
        <v>1</v>
      </c>
      <c r="AM110" s="66">
        <v>6</v>
      </c>
      <c r="AN110" s="66">
        <v>3</v>
      </c>
      <c r="AO110" s="66">
        <v>4</v>
      </c>
      <c r="AP110" s="66">
        <v>7</v>
      </c>
      <c r="AQ110" s="66">
        <v>0</v>
      </c>
      <c r="AR110" s="66">
        <v>5</v>
      </c>
      <c r="AS110" s="69">
        <v>2</v>
      </c>
      <c r="AT110" s="72" t="str">
        <v>[1,6,3,4,7,0,5,2]</v>
      </c>
      <c r="AU110" s="72">
        <v>31</v>
      </c>
    </row>
    <row r="111" spans="2:47">
      <c r="B111" s="73" t="s">
        <v>410</v>
      </c>
      <c r="C111" s="73" t="s">
        <v>357</v>
      </c>
      <c r="D111" s="78" t="str">
        <v/>
      </c>
      <c r="E111" s="78" t="str">
        <v/>
      </c>
      <c r="G111" s="65">
        <v>6</v>
      </c>
      <c r="H111" s="66">
        <v>7</v>
      </c>
      <c r="I111" s="66">
        <v>0</v>
      </c>
      <c r="J111" s="66">
        <v>5</v>
      </c>
      <c r="K111" s="66">
        <v>2</v>
      </c>
      <c r="L111" s="66">
        <v>3</v>
      </c>
      <c r="M111" s="66">
        <v>4</v>
      </c>
      <c r="N111" s="69">
        <v>1</v>
      </c>
      <c r="P111" s="65">
        <v>6</v>
      </c>
      <c r="Q111" s="66">
        <v>7</v>
      </c>
      <c r="R111" s="66">
        <v>4</v>
      </c>
      <c r="S111" s="66">
        <v>5</v>
      </c>
      <c r="T111" s="66">
        <v>0</v>
      </c>
      <c r="U111" s="66">
        <v>3</v>
      </c>
      <c r="V111" s="66">
        <v>2</v>
      </c>
      <c r="W111" s="69">
        <v>1</v>
      </c>
      <c r="Z111" s="65">
        <v>5</v>
      </c>
      <c r="AA111" s="66">
        <v>4</v>
      </c>
      <c r="AB111" s="66">
        <v>3</v>
      </c>
      <c r="AC111" s="66">
        <v>2</v>
      </c>
      <c r="AD111" s="66">
        <v>1</v>
      </c>
      <c r="AE111" s="66">
        <v>0</v>
      </c>
      <c r="AF111" s="66">
        <v>7</v>
      </c>
      <c r="AG111" s="69">
        <v>6</v>
      </c>
      <c r="AH111" s="72" t="str">
        <v>[5,4,3,2,1,0,7,6]</v>
      </c>
      <c r="AI111" s="72">
        <v>89</v>
      </c>
      <c r="AL111" s="65">
        <v>1</v>
      </c>
      <c r="AM111" s="66">
        <v>6</v>
      </c>
      <c r="AN111" s="66">
        <v>3</v>
      </c>
      <c r="AO111" s="66">
        <v>4</v>
      </c>
      <c r="AP111" s="66">
        <v>5</v>
      </c>
      <c r="AQ111" s="66">
        <v>0</v>
      </c>
      <c r="AR111" s="66">
        <v>7</v>
      </c>
      <c r="AS111" s="69">
        <v>2</v>
      </c>
      <c r="AT111" s="72" t="str">
        <v>[1,6,3,4,5,0,7,2]</v>
      </c>
      <c r="AU111" s="72">
        <v>29</v>
      </c>
    </row>
    <row r="112" spans="2:47">
      <c r="B112" s="73" t="s">
        <v>411</v>
      </c>
      <c r="C112" s="73" t="s">
        <v>358</v>
      </c>
      <c r="D112" s="78" t="str">
        <v/>
      </c>
      <c r="E112" s="78" t="str">
        <v/>
      </c>
      <c r="G112" s="65">
        <v>6</v>
      </c>
      <c r="H112" s="66">
        <v>7</v>
      </c>
      <c r="I112" s="66">
        <v>4</v>
      </c>
      <c r="J112" s="66">
        <v>1</v>
      </c>
      <c r="K112" s="66">
        <v>2</v>
      </c>
      <c r="L112" s="66">
        <v>3</v>
      </c>
      <c r="M112" s="66">
        <v>0</v>
      </c>
      <c r="N112" s="69">
        <v>5</v>
      </c>
      <c r="P112" s="65">
        <v>6</v>
      </c>
      <c r="Q112" s="66">
        <v>7</v>
      </c>
      <c r="R112" s="66">
        <v>4</v>
      </c>
      <c r="S112" s="66">
        <v>5</v>
      </c>
      <c r="T112" s="66">
        <v>2</v>
      </c>
      <c r="U112" s="66">
        <v>1</v>
      </c>
      <c r="V112" s="66">
        <v>0</v>
      </c>
      <c r="W112" s="69">
        <v>3</v>
      </c>
      <c r="Z112" s="65">
        <v>5</v>
      </c>
      <c r="AA112" s="66">
        <v>4</v>
      </c>
      <c r="AB112" s="66">
        <v>7</v>
      </c>
      <c r="AC112" s="66">
        <v>6</v>
      </c>
      <c r="AD112" s="66">
        <v>1</v>
      </c>
      <c r="AE112" s="66">
        <v>0</v>
      </c>
      <c r="AF112" s="66">
        <v>3</v>
      </c>
      <c r="AG112" s="69">
        <v>2</v>
      </c>
      <c r="AH112" s="72" t="str">
        <v>[5,4,7,6,1,0,3,2]</v>
      </c>
      <c r="AI112" s="72">
        <v>92</v>
      </c>
      <c r="AL112" s="65">
        <v>1</v>
      </c>
      <c r="AM112" s="66">
        <v>4</v>
      </c>
      <c r="AN112" s="66">
        <v>3</v>
      </c>
      <c r="AO112" s="66">
        <v>6</v>
      </c>
      <c r="AP112" s="66">
        <v>7</v>
      </c>
      <c r="AQ112" s="66">
        <v>0</v>
      </c>
      <c r="AR112" s="66">
        <v>5</v>
      </c>
      <c r="AS112" s="69">
        <v>2</v>
      </c>
      <c r="AT112" s="72" t="str">
        <v>[1,4,3,6,7,0,5,2]</v>
      </c>
      <c r="AU112" s="72">
        <v>27</v>
      </c>
    </row>
    <row r="113" spans="2:47">
      <c r="B113" s="73" t="s">
        <v>359</v>
      </c>
      <c r="C113" s="73" t="s">
        <v>359</v>
      </c>
      <c r="D113" s="78">
        <v>112</v>
      </c>
      <c r="E113" s="78">
        <v>112</v>
      </c>
      <c r="G113" s="65">
        <v>6</v>
      </c>
      <c r="H113" s="66">
        <v>7</v>
      </c>
      <c r="I113" s="66">
        <v>4</v>
      </c>
      <c r="J113" s="66">
        <v>5</v>
      </c>
      <c r="K113" s="66">
        <v>2</v>
      </c>
      <c r="L113" s="66">
        <v>3</v>
      </c>
      <c r="M113" s="66">
        <v>0</v>
      </c>
      <c r="N113" s="69">
        <v>1</v>
      </c>
      <c r="P113" s="65">
        <v>6</v>
      </c>
      <c r="Q113" s="66">
        <v>7</v>
      </c>
      <c r="R113" s="66">
        <v>4</v>
      </c>
      <c r="S113" s="66">
        <v>5</v>
      </c>
      <c r="T113" s="66">
        <v>2</v>
      </c>
      <c r="U113" s="66">
        <v>3</v>
      </c>
      <c r="V113" s="66">
        <v>0</v>
      </c>
      <c r="W113" s="69">
        <v>1</v>
      </c>
      <c r="Z113" s="65">
        <v>5</v>
      </c>
      <c r="AA113" s="66">
        <v>4</v>
      </c>
      <c r="AB113" s="66">
        <v>3</v>
      </c>
      <c r="AC113" s="66">
        <v>6</v>
      </c>
      <c r="AD113" s="66">
        <v>1</v>
      </c>
      <c r="AE113" s="66">
        <v>0</v>
      </c>
      <c r="AF113" s="66">
        <v>7</v>
      </c>
      <c r="AG113" s="69">
        <v>2</v>
      </c>
      <c r="AH113" s="72" t="str">
        <v>[5,4,3,6,1,0,7,2]</v>
      </c>
      <c r="AI113" s="72">
        <v>90</v>
      </c>
      <c r="AL113" s="65">
        <v>1</v>
      </c>
      <c r="AM113" s="66">
        <v>4</v>
      </c>
      <c r="AN113" s="66">
        <v>3</v>
      </c>
      <c r="AO113" s="66">
        <v>6</v>
      </c>
      <c r="AP113" s="66">
        <v>5</v>
      </c>
      <c r="AQ113" s="66">
        <v>0</v>
      </c>
      <c r="AR113" s="66">
        <v>7</v>
      </c>
      <c r="AS113" s="69">
        <v>2</v>
      </c>
      <c r="AT113" s="72" t="str">
        <v>[1,4,3,6,5,0,7,2]</v>
      </c>
      <c r="AU113" s="72">
        <v>25</v>
      </c>
    </row>
    <row r="114" spans="2:47">
      <c r="B114" s="73" t="s">
        <v>412</v>
      </c>
      <c r="C114" s="73" t="s">
        <v>360</v>
      </c>
      <c r="D114" s="78" t="str">
        <v/>
      </c>
      <c r="E114" s="78" t="str">
        <v/>
      </c>
      <c r="G114" s="65">
        <v>7</v>
      </c>
      <c r="H114" s="66">
        <v>0</v>
      </c>
      <c r="I114" s="66">
        <v>1</v>
      </c>
      <c r="J114" s="66">
        <v>2</v>
      </c>
      <c r="K114" s="66">
        <v>3</v>
      </c>
      <c r="L114" s="66">
        <v>4</v>
      </c>
      <c r="M114" s="66">
        <v>5</v>
      </c>
      <c r="N114" s="69">
        <v>6</v>
      </c>
      <c r="P114" s="65">
        <v>7</v>
      </c>
      <c r="Q114" s="66">
        <v>0</v>
      </c>
      <c r="R114" s="66">
        <v>5</v>
      </c>
      <c r="S114" s="66">
        <v>2</v>
      </c>
      <c r="T114" s="66">
        <v>1</v>
      </c>
      <c r="U114" s="66">
        <v>4</v>
      </c>
      <c r="V114" s="66">
        <v>3</v>
      </c>
      <c r="W114" s="69">
        <v>6</v>
      </c>
      <c r="Z114" s="65">
        <v>4</v>
      </c>
      <c r="AA114" s="66">
        <v>5</v>
      </c>
      <c r="AB114" s="66">
        <v>2</v>
      </c>
      <c r="AC114" s="66">
        <v>3</v>
      </c>
      <c r="AD114" s="66">
        <v>0</v>
      </c>
      <c r="AE114" s="66">
        <v>1</v>
      </c>
      <c r="AF114" s="66">
        <v>6</v>
      </c>
      <c r="AG114" s="69">
        <v>7</v>
      </c>
      <c r="AH114" s="72" t="str">
        <v>[4,5,2,3,0,1,6,7]</v>
      </c>
      <c r="AI114" s="72">
        <v>73</v>
      </c>
      <c r="AL114" s="65">
        <v>4</v>
      </c>
      <c r="AM114" s="66">
        <v>7</v>
      </c>
      <c r="AN114" s="66">
        <v>6</v>
      </c>
      <c r="AO114" s="66">
        <v>5</v>
      </c>
      <c r="AP114" s="66">
        <v>2</v>
      </c>
      <c r="AQ114" s="66">
        <v>1</v>
      </c>
      <c r="AR114" s="66">
        <v>0</v>
      </c>
      <c r="AS114" s="69">
        <v>3</v>
      </c>
      <c r="AT114" s="72" t="str">
        <v>[4,7,6,5,2,1,0,3]</v>
      </c>
      <c r="AU114" s="72">
        <v>79</v>
      </c>
    </row>
    <row r="115" spans="2:47">
      <c r="B115" s="73" t="s">
        <v>413</v>
      </c>
      <c r="C115" s="73" t="s">
        <v>361</v>
      </c>
      <c r="D115" s="78" t="str">
        <v/>
      </c>
      <c r="E115" s="78" t="str">
        <v/>
      </c>
      <c r="G115" s="65">
        <v>7</v>
      </c>
      <c r="H115" s="66">
        <v>0</v>
      </c>
      <c r="I115" s="66">
        <v>1</v>
      </c>
      <c r="J115" s="66">
        <v>6</v>
      </c>
      <c r="K115" s="66">
        <v>3</v>
      </c>
      <c r="L115" s="66">
        <v>4</v>
      </c>
      <c r="M115" s="66">
        <v>5</v>
      </c>
      <c r="N115" s="69">
        <v>2</v>
      </c>
      <c r="P115" s="65">
        <v>7</v>
      </c>
      <c r="Q115" s="66">
        <v>0</v>
      </c>
      <c r="R115" s="66">
        <v>5</v>
      </c>
      <c r="S115" s="66">
        <v>2</v>
      </c>
      <c r="T115" s="66">
        <v>1</v>
      </c>
      <c r="U115" s="66">
        <v>6</v>
      </c>
      <c r="V115" s="66">
        <v>3</v>
      </c>
      <c r="W115" s="69">
        <v>4</v>
      </c>
      <c r="Z115" s="65">
        <v>4</v>
      </c>
      <c r="AA115" s="66">
        <v>5</v>
      </c>
      <c r="AB115" s="66">
        <v>2</v>
      </c>
      <c r="AC115" s="66">
        <v>7</v>
      </c>
      <c r="AD115" s="66">
        <v>0</v>
      </c>
      <c r="AE115" s="66">
        <v>1</v>
      </c>
      <c r="AF115" s="66">
        <v>6</v>
      </c>
      <c r="AG115" s="69">
        <v>3</v>
      </c>
      <c r="AH115" s="72" t="str">
        <v>[4,5,2,7,0,1,6,3]</v>
      </c>
      <c r="AI115" s="72">
        <v>74</v>
      </c>
      <c r="AL115" s="65">
        <v>4</v>
      </c>
      <c r="AM115" s="66">
        <v>5</v>
      </c>
      <c r="AN115" s="66">
        <v>6</v>
      </c>
      <c r="AO115" s="66">
        <v>7</v>
      </c>
      <c r="AP115" s="66">
        <v>2</v>
      </c>
      <c r="AQ115" s="66">
        <v>1</v>
      </c>
      <c r="AR115" s="66">
        <v>0</v>
      </c>
      <c r="AS115" s="69">
        <v>3</v>
      </c>
      <c r="AT115" s="72" t="str">
        <v>[4,5,6,7,2,1,0,3]</v>
      </c>
      <c r="AU115" s="72">
        <v>75</v>
      </c>
    </row>
    <row r="116" spans="2:47">
      <c r="B116" s="73" t="s">
        <v>362</v>
      </c>
      <c r="C116" s="73" t="s">
        <v>362</v>
      </c>
      <c r="D116" s="78">
        <v>115</v>
      </c>
      <c r="E116" s="78">
        <v>115</v>
      </c>
      <c r="G116" s="65">
        <v>7</v>
      </c>
      <c r="H116" s="66">
        <v>0</v>
      </c>
      <c r="I116" s="66">
        <v>5</v>
      </c>
      <c r="J116" s="66">
        <v>2</v>
      </c>
      <c r="K116" s="66">
        <v>3</v>
      </c>
      <c r="L116" s="66">
        <v>4</v>
      </c>
      <c r="M116" s="66">
        <v>1</v>
      </c>
      <c r="N116" s="69">
        <v>6</v>
      </c>
      <c r="P116" s="65">
        <v>7</v>
      </c>
      <c r="Q116" s="66">
        <v>0</v>
      </c>
      <c r="R116" s="66">
        <v>5</v>
      </c>
      <c r="S116" s="66">
        <v>2</v>
      </c>
      <c r="T116" s="66">
        <v>3</v>
      </c>
      <c r="U116" s="66">
        <v>4</v>
      </c>
      <c r="V116" s="66">
        <v>1</v>
      </c>
      <c r="W116" s="69">
        <v>6</v>
      </c>
      <c r="Z116" s="65">
        <v>4</v>
      </c>
      <c r="AA116" s="66">
        <v>5</v>
      </c>
      <c r="AB116" s="66">
        <v>6</v>
      </c>
      <c r="AC116" s="66">
        <v>3</v>
      </c>
      <c r="AD116" s="66">
        <v>0</v>
      </c>
      <c r="AE116" s="66">
        <v>1</v>
      </c>
      <c r="AF116" s="66">
        <v>2</v>
      </c>
      <c r="AG116" s="69">
        <v>7</v>
      </c>
      <c r="AH116" s="72" t="str">
        <v>[4,5,6,3,0,1,2,7]</v>
      </c>
      <c r="AI116" s="72">
        <v>75</v>
      </c>
      <c r="AL116" s="65">
        <v>6</v>
      </c>
      <c r="AM116" s="66">
        <v>7</v>
      </c>
      <c r="AN116" s="66">
        <v>4</v>
      </c>
      <c r="AO116" s="66">
        <v>5</v>
      </c>
      <c r="AP116" s="66">
        <v>2</v>
      </c>
      <c r="AQ116" s="66">
        <v>1</v>
      </c>
      <c r="AR116" s="66">
        <v>0</v>
      </c>
      <c r="AS116" s="69">
        <v>3</v>
      </c>
      <c r="AT116" s="72" t="str">
        <v>[6,7,4,5,2,1,0,3]</v>
      </c>
      <c r="AU116" s="72">
        <v>111</v>
      </c>
    </row>
    <row r="117" spans="2:47">
      <c r="B117" s="73" t="s">
        <v>414</v>
      </c>
      <c r="C117" s="73" t="s">
        <v>363</v>
      </c>
      <c r="D117" s="78" t="str">
        <v/>
      </c>
      <c r="E117" s="78" t="str">
        <v/>
      </c>
      <c r="G117" s="65">
        <v>7</v>
      </c>
      <c r="H117" s="66">
        <v>0</v>
      </c>
      <c r="I117" s="66">
        <v>5</v>
      </c>
      <c r="J117" s="66">
        <v>6</v>
      </c>
      <c r="K117" s="66">
        <v>3</v>
      </c>
      <c r="L117" s="66">
        <v>4</v>
      </c>
      <c r="M117" s="66">
        <v>1</v>
      </c>
      <c r="N117" s="69">
        <v>2</v>
      </c>
      <c r="P117" s="65">
        <v>7</v>
      </c>
      <c r="Q117" s="66">
        <v>0</v>
      </c>
      <c r="R117" s="66">
        <v>5</v>
      </c>
      <c r="S117" s="66">
        <v>2</v>
      </c>
      <c r="T117" s="66">
        <v>3</v>
      </c>
      <c r="U117" s="66">
        <v>6</v>
      </c>
      <c r="V117" s="66">
        <v>1</v>
      </c>
      <c r="W117" s="69">
        <v>4</v>
      </c>
      <c r="Z117" s="65">
        <v>4</v>
      </c>
      <c r="AA117" s="66">
        <v>5</v>
      </c>
      <c r="AB117" s="66">
        <v>6</v>
      </c>
      <c r="AC117" s="66">
        <v>7</v>
      </c>
      <c r="AD117" s="66">
        <v>0</v>
      </c>
      <c r="AE117" s="66">
        <v>1</v>
      </c>
      <c r="AF117" s="66">
        <v>2</v>
      </c>
      <c r="AG117" s="69">
        <v>3</v>
      </c>
      <c r="AH117" s="72" t="str">
        <v>[4,5,6,7,0,1,2,3]</v>
      </c>
      <c r="AI117" s="72">
        <v>76</v>
      </c>
      <c r="AL117" s="65">
        <v>6</v>
      </c>
      <c r="AM117" s="66">
        <v>5</v>
      </c>
      <c r="AN117" s="66">
        <v>4</v>
      </c>
      <c r="AO117" s="66">
        <v>7</v>
      </c>
      <c r="AP117" s="66">
        <v>2</v>
      </c>
      <c r="AQ117" s="66">
        <v>1</v>
      </c>
      <c r="AR117" s="66">
        <v>0</v>
      </c>
      <c r="AS117" s="69">
        <v>3</v>
      </c>
      <c r="AT117" s="72" t="str">
        <v>[6,5,4,7,2,1,0,3]</v>
      </c>
      <c r="AU117" s="72">
        <v>107</v>
      </c>
    </row>
    <row r="118" spans="2:47">
      <c r="B118" s="73" t="s">
        <v>415</v>
      </c>
      <c r="C118" s="73" t="s">
        <v>364</v>
      </c>
      <c r="D118" s="78" t="str">
        <v/>
      </c>
      <c r="E118" s="78" t="str">
        <v/>
      </c>
      <c r="G118" s="65">
        <v>7</v>
      </c>
      <c r="H118" s="66">
        <v>2</v>
      </c>
      <c r="I118" s="66">
        <v>1</v>
      </c>
      <c r="J118" s="66">
        <v>0</v>
      </c>
      <c r="K118" s="66">
        <v>3</v>
      </c>
      <c r="L118" s="66">
        <v>6</v>
      </c>
      <c r="M118" s="66">
        <v>5</v>
      </c>
      <c r="N118" s="69">
        <v>4</v>
      </c>
      <c r="P118" s="65">
        <v>7</v>
      </c>
      <c r="Q118" s="66">
        <v>2</v>
      </c>
      <c r="R118" s="66">
        <v>5</v>
      </c>
      <c r="S118" s="66">
        <v>0</v>
      </c>
      <c r="T118" s="66">
        <v>1</v>
      </c>
      <c r="U118" s="66">
        <v>4</v>
      </c>
      <c r="V118" s="66">
        <v>3</v>
      </c>
      <c r="W118" s="69">
        <v>6</v>
      </c>
      <c r="Z118" s="65">
        <v>4</v>
      </c>
      <c r="AA118" s="66">
        <v>7</v>
      </c>
      <c r="AB118" s="66">
        <v>6</v>
      </c>
      <c r="AC118" s="66">
        <v>5</v>
      </c>
      <c r="AD118" s="66">
        <v>0</v>
      </c>
      <c r="AE118" s="66">
        <v>3</v>
      </c>
      <c r="AF118" s="66">
        <v>2</v>
      </c>
      <c r="AG118" s="69">
        <v>1</v>
      </c>
      <c r="AH118" s="72" t="str">
        <v>[4,7,6,5,0,3,2,1]</v>
      </c>
      <c r="AI118" s="72">
        <v>80</v>
      </c>
      <c r="AL118" s="65">
        <v>6</v>
      </c>
      <c r="AM118" s="66">
        <v>5</v>
      </c>
      <c r="AN118" s="66">
        <v>4</v>
      </c>
      <c r="AO118" s="66">
        <v>7</v>
      </c>
      <c r="AP118" s="66">
        <v>2</v>
      </c>
      <c r="AQ118" s="66">
        <v>3</v>
      </c>
      <c r="AR118" s="66">
        <v>0</v>
      </c>
      <c r="AS118" s="69">
        <v>1</v>
      </c>
      <c r="AT118" s="72" t="str">
        <v>[6,5,4,7,2,3,0,1]</v>
      </c>
      <c r="AU118" s="72">
        <v>108</v>
      </c>
    </row>
    <row r="119" spans="2:47">
      <c r="B119" s="73" t="s">
        <v>416</v>
      </c>
      <c r="C119" s="73" t="s">
        <v>365</v>
      </c>
      <c r="D119" s="78" t="str">
        <v/>
      </c>
      <c r="E119" s="78" t="str">
        <v/>
      </c>
      <c r="G119" s="65">
        <v>7</v>
      </c>
      <c r="H119" s="66">
        <v>2</v>
      </c>
      <c r="I119" s="66">
        <v>1</v>
      </c>
      <c r="J119" s="66">
        <v>4</v>
      </c>
      <c r="K119" s="66">
        <v>3</v>
      </c>
      <c r="L119" s="66">
        <v>6</v>
      </c>
      <c r="M119" s="66">
        <v>5</v>
      </c>
      <c r="N119" s="69">
        <v>0</v>
      </c>
      <c r="P119" s="65">
        <v>7</v>
      </c>
      <c r="Q119" s="66">
        <v>2</v>
      </c>
      <c r="R119" s="66">
        <v>5</v>
      </c>
      <c r="S119" s="66">
        <v>0</v>
      </c>
      <c r="T119" s="66">
        <v>1</v>
      </c>
      <c r="U119" s="66">
        <v>6</v>
      </c>
      <c r="V119" s="66">
        <v>3</v>
      </c>
      <c r="W119" s="69">
        <v>4</v>
      </c>
      <c r="Z119" s="65">
        <v>4</v>
      </c>
      <c r="AA119" s="66">
        <v>3</v>
      </c>
      <c r="AB119" s="66">
        <v>6</v>
      </c>
      <c r="AC119" s="66">
        <v>5</v>
      </c>
      <c r="AD119" s="66">
        <v>0</v>
      </c>
      <c r="AE119" s="66">
        <v>7</v>
      </c>
      <c r="AF119" s="66">
        <v>2</v>
      </c>
      <c r="AG119" s="69">
        <v>1</v>
      </c>
      <c r="AH119" s="72" t="str">
        <v>[4,3,6,5,0,7,2,1]</v>
      </c>
      <c r="AI119" s="72">
        <v>72</v>
      </c>
      <c r="AL119" s="65">
        <v>6</v>
      </c>
      <c r="AM119" s="66">
        <v>7</v>
      </c>
      <c r="AN119" s="66">
        <v>4</v>
      </c>
      <c r="AO119" s="66">
        <v>5</v>
      </c>
      <c r="AP119" s="66">
        <v>2</v>
      </c>
      <c r="AQ119" s="66">
        <v>3</v>
      </c>
      <c r="AR119" s="66">
        <v>0</v>
      </c>
      <c r="AS119" s="69">
        <v>1</v>
      </c>
      <c r="AT119" s="72" t="str">
        <v>[6,7,4,5,2,3,0,1]</v>
      </c>
      <c r="AU119" s="72">
        <v>112</v>
      </c>
    </row>
    <row r="120" spans="2:47">
      <c r="B120" s="73" t="s">
        <v>367</v>
      </c>
      <c r="C120" s="73" t="s">
        <v>366</v>
      </c>
      <c r="D120" s="78">
        <v>120</v>
      </c>
      <c r="E120" s="78" t="str">
        <v/>
      </c>
      <c r="G120" s="65">
        <v>7</v>
      </c>
      <c r="H120" s="66">
        <v>2</v>
      </c>
      <c r="I120" s="66">
        <v>5</v>
      </c>
      <c r="J120" s="66">
        <v>0</v>
      </c>
      <c r="K120" s="66">
        <v>3</v>
      </c>
      <c r="L120" s="66">
        <v>6</v>
      </c>
      <c r="M120" s="66">
        <v>1</v>
      </c>
      <c r="N120" s="69">
        <v>4</v>
      </c>
      <c r="P120" s="65">
        <v>7</v>
      </c>
      <c r="Q120" s="66">
        <v>2</v>
      </c>
      <c r="R120" s="66">
        <v>5</v>
      </c>
      <c r="S120" s="66">
        <v>0</v>
      </c>
      <c r="T120" s="66">
        <v>3</v>
      </c>
      <c r="U120" s="66">
        <v>4</v>
      </c>
      <c r="V120" s="66">
        <v>1</v>
      </c>
      <c r="W120" s="69">
        <v>6</v>
      </c>
      <c r="Z120" s="65">
        <v>4</v>
      </c>
      <c r="AA120" s="66">
        <v>7</v>
      </c>
      <c r="AB120" s="66">
        <v>2</v>
      </c>
      <c r="AC120" s="66">
        <v>5</v>
      </c>
      <c r="AD120" s="66">
        <v>0</v>
      </c>
      <c r="AE120" s="66">
        <v>3</v>
      </c>
      <c r="AF120" s="66">
        <v>6</v>
      </c>
      <c r="AG120" s="69">
        <v>1</v>
      </c>
      <c r="AH120" s="72" t="str">
        <v>[4,7,2,5,0,3,6,1]</v>
      </c>
      <c r="AI120" s="72">
        <v>78</v>
      </c>
      <c r="AL120" s="65">
        <v>4</v>
      </c>
      <c r="AM120" s="66">
        <v>5</v>
      </c>
      <c r="AN120" s="66">
        <v>6</v>
      </c>
      <c r="AO120" s="66">
        <v>7</v>
      </c>
      <c r="AP120" s="66">
        <v>2</v>
      </c>
      <c r="AQ120" s="66">
        <v>3</v>
      </c>
      <c r="AR120" s="66">
        <v>0</v>
      </c>
      <c r="AS120" s="69">
        <v>1</v>
      </c>
      <c r="AT120" s="72" t="str">
        <v>[4,5,6,7,2,3,0,1]</v>
      </c>
      <c r="AU120" s="72">
        <v>76</v>
      </c>
    </row>
    <row r="121" spans="2:47">
      <c r="B121" s="73" t="s">
        <v>417</v>
      </c>
      <c r="C121" s="73" t="s">
        <v>367</v>
      </c>
      <c r="D121" s="78" t="str">
        <v/>
      </c>
      <c r="E121" s="78">
        <v>119</v>
      </c>
      <c r="G121" s="65">
        <v>7</v>
      </c>
      <c r="H121" s="66">
        <v>2</v>
      </c>
      <c r="I121" s="66">
        <v>5</v>
      </c>
      <c r="J121" s="66">
        <v>4</v>
      </c>
      <c r="K121" s="66">
        <v>3</v>
      </c>
      <c r="L121" s="66">
        <v>6</v>
      </c>
      <c r="M121" s="66">
        <v>1</v>
      </c>
      <c r="N121" s="69">
        <v>0</v>
      </c>
      <c r="P121" s="65">
        <v>7</v>
      </c>
      <c r="Q121" s="66">
        <v>2</v>
      </c>
      <c r="R121" s="66">
        <v>5</v>
      </c>
      <c r="S121" s="66">
        <v>0</v>
      </c>
      <c r="T121" s="66">
        <v>3</v>
      </c>
      <c r="U121" s="66">
        <v>6</v>
      </c>
      <c r="V121" s="66">
        <v>1</v>
      </c>
      <c r="W121" s="69">
        <v>4</v>
      </c>
      <c r="Z121" s="65">
        <v>4</v>
      </c>
      <c r="AA121" s="66">
        <v>3</v>
      </c>
      <c r="AB121" s="66">
        <v>2</v>
      </c>
      <c r="AC121" s="66">
        <v>5</v>
      </c>
      <c r="AD121" s="66">
        <v>0</v>
      </c>
      <c r="AE121" s="66">
        <v>7</v>
      </c>
      <c r="AF121" s="66">
        <v>6</v>
      </c>
      <c r="AG121" s="69">
        <v>1</v>
      </c>
      <c r="AH121" s="72" t="str">
        <v>[4,3,2,5,0,7,6,1]</v>
      </c>
      <c r="AI121" s="72">
        <v>70</v>
      </c>
      <c r="AL121" s="65">
        <v>4</v>
      </c>
      <c r="AM121" s="66">
        <v>7</v>
      </c>
      <c r="AN121" s="66">
        <v>6</v>
      </c>
      <c r="AO121" s="66">
        <v>5</v>
      </c>
      <c r="AP121" s="66">
        <v>2</v>
      </c>
      <c r="AQ121" s="66">
        <v>3</v>
      </c>
      <c r="AR121" s="66">
        <v>0</v>
      </c>
      <c r="AS121" s="69">
        <v>1</v>
      </c>
      <c r="AT121" s="72" t="str">
        <v>[4,7,6,5,2,3,0,1]</v>
      </c>
      <c r="AU121" s="72">
        <v>80</v>
      </c>
    </row>
    <row r="122" spans="2:47">
      <c r="B122" s="73" t="s">
        <v>418</v>
      </c>
      <c r="C122" s="73" t="s">
        <v>368</v>
      </c>
      <c r="D122" s="78" t="str">
        <v/>
      </c>
      <c r="E122" s="78" t="str">
        <v/>
      </c>
      <c r="G122" s="65">
        <v>7</v>
      </c>
      <c r="H122" s="66">
        <v>4</v>
      </c>
      <c r="I122" s="66">
        <v>1</v>
      </c>
      <c r="J122" s="66">
        <v>2</v>
      </c>
      <c r="K122" s="66">
        <v>3</v>
      </c>
      <c r="L122" s="66">
        <v>0</v>
      </c>
      <c r="M122" s="66">
        <v>5</v>
      </c>
      <c r="N122" s="69">
        <v>6</v>
      </c>
      <c r="P122" s="65">
        <v>7</v>
      </c>
      <c r="Q122" s="66">
        <v>4</v>
      </c>
      <c r="R122" s="66">
        <v>5</v>
      </c>
      <c r="S122" s="66">
        <v>6</v>
      </c>
      <c r="T122" s="66">
        <v>1</v>
      </c>
      <c r="U122" s="66">
        <v>0</v>
      </c>
      <c r="V122" s="66">
        <v>3</v>
      </c>
      <c r="W122" s="69">
        <v>2</v>
      </c>
      <c r="Z122" s="65">
        <v>4</v>
      </c>
      <c r="AA122" s="66">
        <v>1</v>
      </c>
      <c r="AB122" s="66">
        <v>6</v>
      </c>
      <c r="AC122" s="66">
        <v>7</v>
      </c>
      <c r="AD122" s="66">
        <v>0</v>
      </c>
      <c r="AE122" s="66">
        <v>5</v>
      </c>
      <c r="AF122" s="66">
        <v>2</v>
      </c>
      <c r="AG122" s="69">
        <v>3</v>
      </c>
      <c r="AH122" s="72" t="str">
        <v>[4,1,6,7,0,5,2,3]</v>
      </c>
      <c r="AI122" s="72">
        <v>68</v>
      </c>
      <c r="AL122" s="65">
        <v>6</v>
      </c>
      <c r="AM122" s="66">
        <v>1</v>
      </c>
      <c r="AN122" s="66">
        <v>4</v>
      </c>
      <c r="AO122" s="66">
        <v>3</v>
      </c>
      <c r="AP122" s="66">
        <v>2</v>
      </c>
      <c r="AQ122" s="66">
        <v>5</v>
      </c>
      <c r="AR122" s="66">
        <v>0</v>
      </c>
      <c r="AS122" s="69">
        <v>7</v>
      </c>
      <c r="AT122" s="72" t="str">
        <v>[6,1,4,3,2,5,0,7]</v>
      </c>
      <c r="AU122" s="72">
        <v>99</v>
      </c>
    </row>
    <row r="123" spans="2:47">
      <c r="B123" s="73" t="s">
        <v>419</v>
      </c>
      <c r="C123" s="73" t="s">
        <v>369</v>
      </c>
      <c r="D123" s="78" t="str">
        <v/>
      </c>
      <c r="E123" s="78" t="str">
        <v/>
      </c>
      <c r="G123" s="65">
        <v>7</v>
      </c>
      <c r="H123" s="66">
        <v>4</v>
      </c>
      <c r="I123" s="66">
        <v>1</v>
      </c>
      <c r="J123" s="66">
        <v>6</v>
      </c>
      <c r="K123" s="66">
        <v>3</v>
      </c>
      <c r="L123" s="66">
        <v>0</v>
      </c>
      <c r="M123" s="66">
        <v>5</v>
      </c>
      <c r="N123" s="69">
        <v>2</v>
      </c>
      <c r="P123" s="65">
        <v>7</v>
      </c>
      <c r="Q123" s="66">
        <v>4</v>
      </c>
      <c r="R123" s="66">
        <v>5</v>
      </c>
      <c r="S123" s="66">
        <v>6</v>
      </c>
      <c r="T123" s="66">
        <v>1</v>
      </c>
      <c r="U123" s="66">
        <v>2</v>
      </c>
      <c r="V123" s="66">
        <v>3</v>
      </c>
      <c r="W123" s="69">
        <v>0</v>
      </c>
      <c r="Z123" s="65">
        <v>4</v>
      </c>
      <c r="AA123" s="66">
        <v>1</v>
      </c>
      <c r="AB123" s="66">
        <v>6</v>
      </c>
      <c r="AC123" s="66">
        <v>3</v>
      </c>
      <c r="AD123" s="66">
        <v>0</v>
      </c>
      <c r="AE123" s="66">
        <v>5</v>
      </c>
      <c r="AF123" s="66">
        <v>2</v>
      </c>
      <c r="AG123" s="69">
        <v>7</v>
      </c>
      <c r="AH123" s="72" t="str">
        <v>[4,1,6,3,0,5,2,7]</v>
      </c>
      <c r="AI123" s="72">
        <v>67</v>
      </c>
      <c r="AL123" s="65">
        <v>6</v>
      </c>
      <c r="AM123" s="66">
        <v>1</v>
      </c>
      <c r="AN123" s="66">
        <v>4</v>
      </c>
      <c r="AO123" s="66">
        <v>3</v>
      </c>
      <c r="AP123" s="66">
        <v>2</v>
      </c>
      <c r="AQ123" s="66">
        <v>7</v>
      </c>
      <c r="AR123" s="66">
        <v>0</v>
      </c>
      <c r="AS123" s="69">
        <v>5</v>
      </c>
      <c r="AT123" s="72" t="str">
        <v>[6,1,4,3,2,7,0,5]</v>
      </c>
      <c r="AU123" s="72">
        <v>100</v>
      </c>
    </row>
    <row r="124" spans="2:47">
      <c r="B124" s="73" t="s">
        <v>420</v>
      </c>
      <c r="C124" s="73" t="s">
        <v>370</v>
      </c>
      <c r="D124" s="78" t="str">
        <v/>
      </c>
      <c r="E124" s="78">
        <v>124</v>
      </c>
      <c r="G124" s="65">
        <v>7</v>
      </c>
      <c r="H124" s="66">
        <v>4</v>
      </c>
      <c r="I124" s="66">
        <v>5</v>
      </c>
      <c r="J124" s="66">
        <v>2</v>
      </c>
      <c r="K124" s="66">
        <v>3</v>
      </c>
      <c r="L124" s="66">
        <v>0</v>
      </c>
      <c r="M124" s="66">
        <v>1</v>
      </c>
      <c r="N124" s="69">
        <v>6</v>
      </c>
      <c r="P124" s="65">
        <v>7</v>
      </c>
      <c r="Q124" s="66">
        <v>4</v>
      </c>
      <c r="R124" s="66">
        <v>5</v>
      </c>
      <c r="S124" s="66">
        <v>6</v>
      </c>
      <c r="T124" s="66">
        <v>3</v>
      </c>
      <c r="U124" s="66">
        <v>0</v>
      </c>
      <c r="V124" s="66">
        <v>1</v>
      </c>
      <c r="W124" s="69">
        <v>2</v>
      </c>
      <c r="Z124" s="65">
        <v>4</v>
      </c>
      <c r="AA124" s="66">
        <v>1</v>
      </c>
      <c r="AB124" s="66">
        <v>2</v>
      </c>
      <c r="AC124" s="66">
        <v>7</v>
      </c>
      <c r="AD124" s="66">
        <v>0</v>
      </c>
      <c r="AE124" s="66">
        <v>5</v>
      </c>
      <c r="AF124" s="66">
        <v>6</v>
      </c>
      <c r="AG124" s="69">
        <v>3</v>
      </c>
      <c r="AH124" s="72" t="str">
        <v>[4,1,2,7,0,5,6,3]</v>
      </c>
      <c r="AI124" s="72">
        <v>66</v>
      </c>
      <c r="AL124" s="65">
        <v>4</v>
      </c>
      <c r="AM124" s="66">
        <v>1</v>
      </c>
      <c r="AN124" s="66">
        <v>6</v>
      </c>
      <c r="AO124" s="66">
        <v>3</v>
      </c>
      <c r="AP124" s="66">
        <v>2</v>
      </c>
      <c r="AQ124" s="66">
        <v>5</v>
      </c>
      <c r="AR124" s="66">
        <v>0</v>
      </c>
      <c r="AS124" s="69">
        <v>7</v>
      </c>
      <c r="AT124" s="72" t="str">
        <v>[4,1,6,3,2,5,0,7]</v>
      </c>
      <c r="AU124" s="72">
        <v>67</v>
      </c>
    </row>
    <row r="125" spans="2:47">
      <c r="B125" s="73" t="s">
        <v>370</v>
      </c>
      <c r="C125" s="73" t="s">
        <v>371</v>
      </c>
      <c r="D125" s="78">
        <v>123</v>
      </c>
      <c r="E125" s="78" t="str">
        <v/>
      </c>
      <c r="G125" s="65">
        <v>7</v>
      </c>
      <c r="H125" s="66">
        <v>4</v>
      </c>
      <c r="I125" s="66">
        <v>5</v>
      </c>
      <c r="J125" s="66">
        <v>6</v>
      </c>
      <c r="K125" s="66">
        <v>3</v>
      </c>
      <c r="L125" s="66">
        <v>0</v>
      </c>
      <c r="M125" s="66">
        <v>1</v>
      </c>
      <c r="N125" s="69">
        <v>2</v>
      </c>
      <c r="P125" s="65">
        <v>7</v>
      </c>
      <c r="Q125" s="66">
        <v>4</v>
      </c>
      <c r="R125" s="66">
        <v>5</v>
      </c>
      <c r="S125" s="66">
        <v>6</v>
      </c>
      <c r="T125" s="66">
        <v>3</v>
      </c>
      <c r="U125" s="66">
        <v>2</v>
      </c>
      <c r="V125" s="66">
        <v>1</v>
      </c>
      <c r="W125" s="69">
        <v>0</v>
      </c>
      <c r="Z125" s="65">
        <v>4</v>
      </c>
      <c r="AA125" s="66">
        <v>1</v>
      </c>
      <c r="AB125" s="66">
        <v>2</v>
      </c>
      <c r="AC125" s="66">
        <v>3</v>
      </c>
      <c r="AD125" s="66">
        <v>0</v>
      </c>
      <c r="AE125" s="66">
        <v>5</v>
      </c>
      <c r="AF125" s="66">
        <v>6</v>
      </c>
      <c r="AG125" s="69">
        <v>7</v>
      </c>
      <c r="AH125" s="72" t="str">
        <v>[4,1,2,3,0,5,6,7]</v>
      </c>
      <c r="AI125" s="72">
        <v>65</v>
      </c>
      <c r="AL125" s="65">
        <v>4</v>
      </c>
      <c r="AM125" s="66">
        <v>1</v>
      </c>
      <c r="AN125" s="66">
        <v>6</v>
      </c>
      <c r="AO125" s="66">
        <v>3</v>
      </c>
      <c r="AP125" s="66">
        <v>2</v>
      </c>
      <c r="AQ125" s="66">
        <v>7</v>
      </c>
      <c r="AR125" s="66">
        <v>0</v>
      </c>
      <c r="AS125" s="69">
        <v>5</v>
      </c>
      <c r="AT125" s="72" t="str">
        <v>[4,1,6,3,2,7,0,5]</v>
      </c>
      <c r="AU125" s="72">
        <v>68</v>
      </c>
    </row>
    <row r="126" spans="2:47">
      <c r="B126" s="73" t="s">
        <v>421</v>
      </c>
      <c r="C126" s="73" t="s">
        <v>372</v>
      </c>
      <c r="D126" s="78" t="str">
        <v/>
      </c>
      <c r="E126" s="78" t="str">
        <v/>
      </c>
      <c r="G126" s="65">
        <v>7</v>
      </c>
      <c r="H126" s="66">
        <v>6</v>
      </c>
      <c r="I126" s="66">
        <v>1</v>
      </c>
      <c r="J126" s="66">
        <v>0</v>
      </c>
      <c r="K126" s="66">
        <v>3</v>
      </c>
      <c r="L126" s="66">
        <v>2</v>
      </c>
      <c r="M126" s="66">
        <v>5</v>
      </c>
      <c r="N126" s="69">
        <v>4</v>
      </c>
      <c r="P126" s="65">
        <v>7</v>
      </c>
      <c r="Q126" s="66">
        <v>6</v>
      </c>
      <c r="R126" s="66">
        <v>5</v>
      </c>
      <c r="S126" s="66">
        <v>4</v>
      </c>
      <c r="T126" s="66">
        <v>1</v>
      </c>
      <c r="U126" s="66">
        <v>0</v>
      </c>
      <c r="V126" s="66">
        <v>3</v>
      </c>
      <c r="W126" s="69">
        <v>2</v>
      </c>
      <c r="Z126" s="65">
        <v>4</v>
      </c>
      <c r="AA126" s="66">
        <v>3</v>
      </c>
      <c r="AB126" s="66">
        <v>2</v>
      </c>
      <c r="AC126" s="66">
        <v>1</v>
      </c>
      <c r="AD126" s="66">
        <v>0</v>
      </c>
      <c r="AE126" s="66">
        <v>7</v>
      </c>
      <c r="AF126" s="66">
        <v>6</v>
      </c>
      <c r="AG126" s="69">
        <v>5</v>
      </c>
      <c r="AH126" s="72" t="str">
        <v>[4,3,2,1,0,7,6,5]</v>
      </c>
      <c r="AI126" s="72">
        <v>69</v>
      </c>
      <c r="AL126" s="65">
        <v>4</v>
      </c>
      <c r="AM126" s="66">
        <v>3</v>
      </c>
      <c r="AN126" s="66">
        <v>6</v>
      </c>
      <c r="AO126" s="66">
        <v>1</v>
      </c>
      <c r="AP126" s="66">
        <v>2</v>
      </c>
      <c r="AQ126" s="66">
        <v>7</v>
      </c>
      <c r="AR126" s="66">
        <v>0</v>
      </c>
      <c r="AS126" s="69">
        <v>5</v>
      </c>
      <c r="AT126" s="72" t="str">
        <v>[4,3,6,1,2,7,0,5]</v>
      </c>
      <c r="AU126" s="72">
        <v>72</v>
      </c>
    </row>
    <row r="127" spans="2:47">
      <c r="B127" s="73" t="s">
        <v>422</v>
      </c>
      <c r="C127" s="73" t="s">
        <v>373</v>
      </c>
      <c r="D127" s="78" t="str">
        <v/>
      </c>
      <c r="E127" s="78" t="str">
        <v/>
      </c>
      <c r="G127" s="65">
        <v>7</v>
      </c>
      <c r="H127" s="66">
        <v>6</v>
      </c>
      <c r="I127" s="66">
        <v>1</v>
      </c>
      <c r="J127" s="66">
        <v>4</v>
      </c>
      <c r="K127" s="66">
        <v>3</v>
      </c>
      <c r="L127" s="66">
        <v>2</v>
      </c>
      <c r="M127" s="66">
        <v>5</v>
      </c>
      <c r="N127" s="69">
        <v>0</v>
      </c>
      <c r="P127" s="65">
        <v>7</v>
      </c>
      <c r="Q127" s="66">
        <v>6</v>
      </c>
      <c r="R127" s="66">
        <v>5</v>
      </c>
      <c r="S127" s="66">
        <v>4</v>
      </c>
      <c r="T127" s="66">
        <v>1</v>
      </c>
      <c r="U127" s="66">
        <v>2</v>
      </c>
      <c r="V127" s="66">
        <v>3</v>
      </c>
      <c r="W127" s="69">
        <v>0</v>
      </c>
      <c r="Z127" s="65">
        <v>4</v>
      </c>
      <c r="AA127" s="66">
        <v>7</v>
      </c>
      <c r="AB127" s="66">
        <v>2</v>
      </c>
      <c r="AC127" s="66">
        <v>1</v>
      </c>
      <c r="AD127" s="66">
        <v>0</v>
      </c>
      <c r="AE127" s="66">
        <v>3</v>
      </c>
      <c r="AF127" s="66">
        <v>6</v>
      </c>
      <c r="AG127" s="69">
        <v>5</v>
      </c>
      <c r="AH127" s="72" t="str">
        <v>[4,7,2,1,0,3,6,5]</v>
      </c>
      <c r="AI127" s="72">
        <v>77</v>
      </c>
      <c r="AL127" s="65">
        <v>4</v>
      </c>
      <c r="AM127" s="66">
        <v>3</v>
      </c>
      <c r="AN127" s="66">
        <v>6</v>
      </c>
      <c r="AO127" s="66">
        <v>1</v>
      </c>
      <c r="AP127" s="66">
        <v>2</v>
      </c>
      <c r="AQ127" s="66">
        <v>5</v>
      </c>
      <c r="AR127" s="66">
        <v>0</v>
      </c>
      <c r="AS127" s="69">
        <v>7</v>
      </c>
      <c r="AT127" s="72" t="str">
        <v>[4,3,6,1,2,5,0,7]</v>
      </c>
      <c r="AU127" s="72">
        <v>71</v>
      </c>
    </row>
    <row r="128" spans="2:47">
      <c r="B128" s="73" t="s">
        <v>423</v>
      </c>
      <c r="C128" s="73" t="s">
        <v>374</v>
      </c>
      <c r="D128" s="78" t="str">
        <v/>
      </c>
      <c r="E128" s="78" t="str">
        <v/>
      </c>
      <c r="G128" s="65">
        <v>7</v>
      </c>
      <c r="H128" s="66">
        <v>6</v>
      </c>
      <c r="I128" s="66">
        <v>5</v>
      </c>
      <c r="J128" s="66">
        <v>0</v>
      </c>
      <c r="K128" s="66">
        <v>3</v>
      </c>
      <c r="L128" s="66">
        <v>2</v>
      </c>
      <c r="M128" s="66">
        <v>1</v>
      </c>
      <c r="N128" s="69">
        <v>4</v>
      </c>
      <c r="P128" s="65">
        <v>7</v>
      </c>
      <c r="Q128" s="66">
        <v>6</v>
      </c>
      <c r="R128" s="66">
        <v>5</v>
      </c>
      <c r="S128" s="66">
        <v>4</v>
      </c>
      <c r="T128" s="66">
        <v>3</v>
      </c>
      <c r="U128" s="66">
        <v>0</v>
      </c>
      <c r="V128" s="66">
        <v>1</v>
      </c>
      <c r="W128" s="69">
        <v>2</v>
      </c>
      <c r="Z128" s="65">
        <v>4</v>
      </c>
      <c r="AA128" s="66">
        <v>3</v>
      </c>
      <c r="AB128" s="66">
        <v>6</v>
      </c>
      <c r="AC128" s="66">
        <v>1</v>
      </c>
      <c r="AD128" s="66">
        <v>0</v>
      </c>
      <c r="AE128" s="66">
        <v>7</v>
      </c>
      <c r="AF128" s="66">
        <v>2</v>
      </c>
      <c r="AG128" s="69">
        <v>5</v>
      </c>
      <c r="AH128" s="72" t="str">
        <v>[4,3,6,1,0,7,2,5]</v>
      </c>
      <c r="AI128" s="72">
        <v>71</v>
      </c>
      <c r="AL128" s="65">
        <v>6</v>
      </c>
      <c r="AM128" s="66">
        <v>3</v>
      </c>
      <c r="AN128" s="66">
        <v>4</v>
      </c>
      <c r="AO128" s="66">
        <v>1</v>
      </c>
      <c r="AP128" s="66">
        <v>2</v>
      </c>
      <c r="AQ128" s="66">
        <v>7</v>
      </c>
      <c r="AR128" s="66">
        <v>0</v>
      </c>
      <c r="AS128" s="69">
        <v>5</v>
      </c>
      <c r="AT128" s="72" t="str">
        <v>[6,3,4,1,2,7,0,5]</v>
      </c>
      <c r="AU128" s="72">
        <v>104</v>
      </c>
    </row>
    <row r="129" spans="2:47">
      <c r="B129" s="74" t="s">
        <v>375</v>
      </c>
      <c r="C129" s="74" t="s">
        <v>375</v>
      </c>
      <c r="D129" s="80">
        <v>128</v>
      </c>
      <c r="E129" s="80">
        <v>128</v>
      </c>
      <c r="G129" s="63">
        <v>7</v>
      </c>
      <c r="H129" s="64">
        <v>6</v>
      </c>
      <c r="I129" s="64">
        <v>5</v>
      </c>
      <c r="J129" s="64">
        <v>4</v>
      </c>
      <c r="K129" s="64">
        <v>3</v>
      </c>
      <c r="L129" s="64">
        <v>2</v>
      </c>
      <c r="M129" s="64">
        <v>1</v>
      </c>
      <c r="N129" s="71">
        <v>0</v>
      </c>
      <c r="P129" s="63">
        <v>7</v>
      </c>
      <c r="Q129" s="64">
        <v>6</v>
      </c>
      <c r="R129" s="64">
        <v>5</v>
      </c>
      <c r="S129" s="64">
        <v>4</v>
      </c>
      <c r="T129" s="64">
        <v>3</v>
      </c>
      <c r="U129" s="64">
        <v>2</v>
      </c>
      <c r="V129" s="64">
        <v>1</v>
      </c>
      <c r="W129" s="71">
        <v>0</v>
      </c>
      <c r="Z129" s="63">
        <v>4</v>
      </c>
      <c r="AA129" s="64">
        <v>7</v>
      </c>
      <c r="AB129" s="64">
        <v>6</v>
      </c>
      <c r="AC129" s="64">
        <v>1</v>
      </c>
      <c r="AD129" s="64">
        <v>0</v>
      </c>
      <c r="AE129" s="64">
        <v>3</v>
      </c>
      <c r="AF129" s="64">
        <v>2</v>
      </c>
      <c r="AG129" s="71">
        <v>5</v>
      </c>
      <c r="AH129" s="72" t="str">
        <v>[4,7,6,1,0,3,2,5]</v>
      </c>
      <c r="AI129" s="72">
        <v>79</v>
      </c>
      <c r="AL129" s="63">
        <v>6</v>
      </c>
      <c r="AM129" s="64">
        <v>3</v>
      </c>
      <c r="AN129" s="64">
        <v>4</v>
      </c>
      <c r="AO129" s="64">
        <v>1</v>
      </c>
      <c r="AP129" s="64">
        <v>2</v>
      </c>
      <c r="AQ129" s="64">
        <v>5</v>
      </c>
      <c r="AR129" s="64">
        <v>0</v>
      </c>
      <c r="AS129" s="71">
        <v>7</v>
      </c>
      <c r="AT129" s="72" t="str">
        <v>[6,3,4,1,2,5,0,7]</v>
      </c>
      <c r="AU129" s="72">
        <v>103</v>
      </c>
    </row>
  </sheetData>
  <sortState ref="AW2:AW65">
    <sortCondition ref="AW2"/>
  </sortState>
  <conditionalFormatting sqref="AI2:AI129">
    <cfRule type="duplicateValues" dxfId="1" priority="2"/>
  </conditionalFormatting>
  <conditionalFormatting sqref="AU2:AU129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J65"/>
  <sheetViews>
    <sheetView topLeftCell="B19" zoomScale="70" zoomScaleNormal="70" workbookViewId="0">
      <selection activeCell="Y2" sqref="Y2:AG2"/>
    </sheetView>
  </sheetViews>
  <sheetFormatPr defaultRowHeight="15"/>
  <cols>
    <col min="1" max="1" width="9.140625" style="72"/>
    <col min="2" max="2" width="14.5703125" style="72" bestFit="1" customWidth="1"/>
    <col min="3" max="3" width="17" style="72" bestFit="1" customWidth="1"/>
    <col min="4" max="33" width="4.7109375" style="72" customWidth="1"/>
    <col min="34" max="34" width="14.5703125" style="72" bestFit="1" customWidth="1"/>
    <col min="35" max="16384" width="9.140625" style="72"/>
  </cols>
  <sheetData>
    <row r="1" spans="2:36">
      <c r="B1" s="72" t="s">
        <v>198</v>
      </c>
      <c r="C1" s="72" t="s">
        <v>197</v>
      </c>
    </row>
    <row r="2" spans="2:36">
      <c r="B2" s="77" t="s">
        <v>199</v>
      </c>
      <c r="C2" s="77" t="s">
        <v>199</v>
      </c>
      <c r="D2" s="77">
        <f t="array" ref="D2:D65">IF(ISNA(MATCH(C2:C65,B2:B65,0)),"",MATCH(C2:C65,B2:B65,0))</f>
        <v>1</v>
      </c>
      <c r="E2" s="77">
        <f t="array" ref="E2:E65">IF(ISNA(MATCH(B2:B65,C2:C65,0)),"",MATCH(B2:B65,C2:C65,0))</f>
        <v>1</v>
      </c>
      <c r="G2" s="67">
        <f t="array" ref="G2:N65">IF(B2:B65="","",VALUE(MID(B2:B65,2*(COLUMN()-COLUMN(G2))+2,1)))</f>
        <v>0</v>
      </c>
      <c r="H2" s="68">
        <v>1</v>
      </c>
      <c r="I2" s="68">
        <v>2</v>
      </c>
      <c r="J2" s="68">
        <v>3</v>
      </c>
      <c r="K2" s="68">
        <v>4</v>
      </c>
      <c r="L2" s="68">
        <v>5</v>
      </c>
      <c r="M2" s="68">
        <v>6</v>
      </c>
      <c r="N2" s="70">
        <v>7</v>
      </c>
      <c r="P2" s="67">
        <f t="array" ref="P2:W65">IF(C2:C65="","",VALUE(MID(C2:C65,2*(COLUMN()-COLUMN(P2))+2,1)))</f>
        <v>0</v>
      </c>
      <c r="Q2" s="68">
        <v>1</v>
      </c>
      <c r="R2" s="68">
        <v>2</v>
      </c>
      <c r="S2" s="68">
        <v>3</v>
      </c>
      <c r="T2" s="68">
        <v>4</v>
      </c>
      <c r="U2" s="68">
        <v>5</v>
      </c>
      <c r="V2" s="68">
        <v>6</v>
      </c>
      <c r="W2" s="70">
        <v>7</v>
      </c>
      <c r="Y2" s="72">
        <v>0</v>
      </c>
      <c r="Z2" s="75">
        <f t="array" ref="Z2:AG2">INDEX(G$2:N$65,Y2+1,COLUMN()-COLUMN(Z2)+1)</f>
        <v>0</v>
      </c>
      <c r="AA2" s="76">
        <v>1</v>
      </c>
      <c r="AB2" s="76">
        <v>2</v>
      </c>
      <c r="AC2" s="76">
        <v>3</v>
      </c>
      <c r="AD2" s="76">
        <v>4</v>
      </c>
      <c r="AE2" s="76">
        <v>5</v>
      </c>
      <c r="AF2" s="76">
        <v>6</v>
      </c>
      <c r="AG2" s="79">
        <v>7</v>
      </c>
      <c r="AH2" s="72" t="str">
        <f t="array" ref="AH2:AH65">"["&amp;Z2:Z65&amp;","&amp;AA2:AA65&amp;","&amp;AB2:AB65&amp;","&amp;AC2:AC65&amp;","&amp;AD2:AD65&amp;","&amp;AE2:AE65&amp;","&amp;AF2:AF65&amp;","&amp;AG2:AG65&amp;"]"</f>
        <v>[0,1,2,3,4,5,6,7]</v>
      </c>
      <c r="AI2" s="72">
        <f t="array" ref="AI2:AI65">MATCH(AH2:AH65,B2:B65,0)</f>
        <v>1</v>
      </c>
      <c r="AJ2" s="72">
        <v>1</v>
      </c>
    </row>
    <row r="3" spans="2:36">
      <c r="B3" s="78" t="s">
        <v>264</v>
      </c>
      <c r="C3" s="78" t="s">
        <v>201</v>
      </c>
      <c r="D3" s="78" t="str">
        <v/>
      </c>
      <c r="E3" s="78" t="str">
        <v/>
      </c>
      <c r="G3" s="65">
        <v>0</v>
      </c>
      <c r="H3" s="66">
        <v>1</v>
      </c>
      <c r="I3" s="66">
        <v>2</v>
      </c>
      <c r="J3" s="66">
        <v>3</v>
      </c>
      <c r="K3" s="66">
        <v>4</v>
      </c>
      <c r="L3" s="66">
        <v>7</v>
      </c>
      <c r="M3" s="66">
        <v>6</v>
      </c>
      <c r="N3" s="69">
        <v>5</v>
      </c>
      <c r="P3" s="65">
        <v>0</v>
      </c>
      <c r="Q3" s="66">
        <v>1</v>
      </c>
      <c r="R3" s="66">
        <v>2</v>
      </c>
      <c r="S3" s="66">
        <v>7</v>
      </c>
      <c r="T3" s="66">
        <v>4</v>
      </c>
      <c r="U3" s="66">
        <v>5</v>
      </c>
      <c r="V3" s="66">
        <v>6</v>
      </c>
      <c r="W3" s="69">
        <v>3</v>
      </c>
      <c r="Y3" s="72">
        <v>1</v>
      </c>
      <c r="Z3" s="75">
        <f t="array" ref="Z3:AG3">INDEX(G$2:N$65,Y3+1,COLUMN()-COLUMN(Z3)+1)</f>
        <v>0</v>
      </c>
      <c r="AA3" s="76">
        <v>1</v>
      </c>
      <c r="AB3" s="76">
        <v>2</v>
      </c>
      <c r="AC3" s="76">
        <v>3</v>
      </c>
      <c r="AD3" s="76">
        <v>4</v>
      </c>
      <c r="AE3" s="76">
        <v>7</v>
      </c>
      <c r="AF3" s="76">
        <v>6</v>
      </c>
      <c r="AG3" s="79">
        <v>5</v>
      </c>
      <c r="AH3" s="72" t="str">
        <v>[0,1,2,3,4,7,6,5]</v>
      </c>
      <c r="AI3" s="72">
        <v>2</v>
      </c>
      <c r="AJ3" s="72">
        <v>2</v>
      </c>
    </row>
    <row r="4" spans="2:36">
      <c r="B4" s="78" t="s">
        <v>265</v>
      </c>
      <c r="C4" s="78" t="s">
        <v>202</v>
      </c>
      <c r="D4" s="78" t="str">
        <v/>
      </c>
      <c r="E4" s="78" t="str">
        <v/>
      </c>
      <c r="G4" s="65">
        <v>0</v>
      </c>
      <c r="H4" s="66">
        <v>1</v>
      </c>
      <c r="I4" s="66">
        <v>2</v>
      </c>
      <c r="J4" s="66">
        <v>3</v>
      </c>
      <c r="K4" s="66">
        <v>6</v>
      </c>
      <c r="L4" s="66">
        <v>5</v>
      </c>
      <c r="M4" s="66">
        <v>4</v>
      </c>
      <c r="N4" s="69">
        <v>7</v>
      </c>
      <c r="P4" s="65">
        <v>0</v>
      </c>
      <c r="Q4" s="66">
        <v>1</v>
      </c>
      <c r="R4" s="66">
        <v>6</v>
      </c>
      <c r="S4" s="66">
        <v>3</v>
      </c>
      <c r="T4" s="66">
        <v>4</v>
      </c>
      <c r="U4" s="66">
        <v>5</v>
      </c>
      <c r="V4" s="66">
        <v>2</v>
      </c>
      <c r="W4" s="69">
        <v>7</v>
      </c>
      <c r="Y4" s="72">
        <v>2</v>
      </c>
      <c r="Z4" s="75">
        <f t="array" ref="Z4:AG4">INDEX(G$2:N$65,Y4+1,COLUMN()-COLUMN(Z4)+1)</f>
        <v>0</v>
      </c>
      <c r="AA4" s="76">
        <v>1</v>
      </c>
      <c r="AB4" s="76">
        <v>2</v>
      </c>
      <c r="AC4" s="76">
        <v>3</v>
      </c>
      <c r="AD4" s="76">
        <v>6</v>
      </c>
      <c r="AE4" s="76">
        <v>5</v>
      </c>
      <c r="AF4" s="76">
        <v>4</v>
      </c>
      <c r="AG4" s="79">
        <v>7</v>
      </c>
      <c r="AH4" s="72" t="str">
        <v>[0,1,2,3,6,5,4,7]</v>
      </c>
      <c r="AI4" s="72">
        <v>3</v>
      </c>
      <c r="AJ4" s="72">
        <v>3</v>
      </c>
    </row>
    <row r="5" spans="2:36">
      <c r="B5" s="78" t="s">
        <v>266</v>
      </c>
      <c r="C5" s="78" t="s">
        <v>203</v>
      </c>
      <c r="D5" s="78" t="str">
        <v/>
      </c>
      <c r="E5" s="78" t="str">
        <v/>
      </c>
      <c r="G5" s="65">
        <v>0</v>
      </c>
      <c r="H5" s="66">
        <v>1</v>
      </c>
      <c r="I5" s="66">
        <v>2</v>
      </c>
      <c r="J5" s="66">
        <v>3</v>
      </c>
      <c r="K5" s="66">
        <v>6</v>
      </c>
      <c r="L5" s="66">
        <v>7</v>
      </c>
      <c r="M5" s="66">
        <v>4</v>
      </c>
      <c r="N5" s="69">
        <v>5</v>
      </c>
      <c r="P5" s="65">
        <v>0</v>
      </c>
      <c r="Q5" s="66">
        <v>1</v>
      </c>
      <c r="R5" s="66">
        <v>6</v>
      </c>
      <c r="S5" s="66">
        <v>7</v>
      </c>
      <c r="T5" s="66">
        <v>4</v>
      </c>
      <c r="U5" s="66">
        <v>5</v>
      </c>
      <c r="V5" s="66">
        <v>2</v>
      </c>
      <c r="W5" s="69">
        <v>3</v>
      </c>
      <c r="Z5" s="65">
        <f t="array" ref="Z5:AG5">INDEX(Z3:AG3,ROW()-ROW(Z5)+1,INDEX(Z4:AG4,1,COLUMN()-COLUMN(Z5)+1)+1)</f>
        <v>0</v>
      </c>
      <c r="AA5" s="66">
        <v>1</v>
      </c>
      <c r="AB5" s="66">
        <v>2</v>
      </c>
      <c r="AC5" s="66">
        <v>3</v>
      </c>
      <c r="AD5" s="66">
        <v>6</v>
      </c>
      <c r="AE5" s="66">
        <v>7</v>
      </c>
      <c r="AF5" s="66">
        <v>4</v>
      </c>
      <c r="AG5" s="69">
        <v>5</v>
      </c>
      <c r="AH5" s="72" t="str">
        <v>[0,1,2,3,6,7,4,5]</v>
      </c>
      <c r="AI5" s="72">
        <v>4</v>
      </c>
      <c r="AJ5" s="72">
        <v>4</v>
      </c>
    </row>
    <row r="6" spans="2:36">
      <c r="B6" s="78" t="s">
        <v>267</v>
      </c>
      <c r="C6" s="78" t="s">
        <v>204</v>
      </c>
      <c r="D6" s="78">
        <v>6</v>
      </c>
      <c r="E6" s="78" t="str">
        <v/>
      </c>
      <c r="G6" s="65">
        <v>0</v>
      </c>
      <c r="H6" s="66">
        <v>3</v>
      </c>
      <c r="I6" s="66">
        <v>2</v>
      </c>
      <c r="J6" s="66">
        <v>1</v>
      </c>
      <c r="K6" s="66">
        <v>4</v>
      </c>
      <c r="L6" s="66">
        <v>5</v>
      </c>
      <c r="M6" s="66">
        <v>6</v>
      </c>
      <c r="N6" s="69">
        <v>7</v>
      </c>
      <c r="P6" s="65">
        <v>0</v>
      </c>
      <c r="Q6" s="66">
        <v>3</v>
      </c>
      <c r="R6" s="66">
        <v>2</v>
      </c>
      <c r="S6" s="66">
        <v>1</v>
      </c>
      <c r="T6" s="66">
        <v>4</v>
      </c>
      <c r="U6" s="66">
        <v>7</v>
      </c>
      <c r="V6" s="66">
        <v>6</v>
      </c>
      <c r="W6" s="69">
        <v>5</v>
      </c>
      <c r="Y6" s="72">
        <v>7</v>
      </c>
      <c r="Z6" s="75">
        <f t="array" ref="Z6:AG6">INDEX(G$2:N$65,Y6+1,COLUMN()-COLUMN(Z6)+1)</f>
        <v>0</v>
      </c>
      <c r="AA6" s="76">
        <v>3</v>
      </c>
      <c r="AB6" s="76">
        <v>2</v>
      </c>
      <c r="AC6" s="76">
        <v>1</v>
      </c>
      <c r="AD6" s="76">
        <v>6</v>
      </c>
      <c r="AE6" s="76">
        <v>7</v>
      </c>
      <c r="AF6" s="76">
        <v>4</v>
      </c>
      <c r="AG6" s="79">
        <v>5</v>
      </c>
      <c r="AH6" s="72" t="str">
        <v>[0,3,2,1,6,7,4,5]</v>
      </c>
      <c r="AI6" s="72">
        <v>8</v>
      </c>
      <c r="AJ6" s="72">
        <v>5</v>
      </c>
    </row>
    <row r="7" spans="2:36">
      <c r="B7" s="78" t="s">
        <v>204</v>
      </c>
      <c r="C7" s="78" t="s">
        <v>205</v>
      </c>
      <c r="D7" s="78" t="str">
        <v/>
      </c>
      <c r="E7" s="78">
        <v>5</v>
      </c>
      <c r="G7" s="65">
        <v>0</v>
      </c>
      <c r="H7" s="66">
        <v>3</v>
      </c>
      <c r="I7" s="66">
        <v>2</v>
      </c>
      <c r="J7" s="66">
        <v>1</v>
      </c>
      <c r="K7" s="66">
        <v>4</v>
      </c>
      <c r="L7" s="66">
        <v>7</v>
      </c>
      <c r="M7" s="66">
        <v>6</v>
      </c>
      <c r="N7" s="69">
        <v>5</v>
      </c>
      <c r="P7" s="65">
        <v>0</v>
      </c>
      <c r="Q7" s="66">
        <v>3</v>
      </c>
      <c r="R7" s="66">
        <v>2</v>
      </c>
      <c r="S7" s="66">
        <v>5</v>
      </c>
      <c r="T7" s="66">
        <v>4</v>
      </c>
      <c r="U7" s="66">
        <v>7</v>
      </c>
      <c r="V7" s="66">
        <v>6</v>
      </c>
      <c r="W7" s="69">
        <v>1</v>
      </c>
      <c r="Z7" s="65">
        <f t="array" ref="Z7:AG9">INDEX(Z3:AG5,ROW()-ROW(Z7)+1,INDEX(Z6:AG6,1,COLUMN()-COLUMN(Z7)+1)+1)</f>
        <v>0</v>
      </c>
      <c r="AA7" s="66">
        <v>3</v>
      </c>
      <c r="AB7" s="66">
        <v>2</v>
      </c>
      <c r="AC7" s="66">
        <v>1</v>
      </c>
      <c r="AD7" s="66">
        <v>6</v>
      </c>
      <c r="AE7" s="66">
        <v>5</v>
      </c>
      <c r="AF7" s="66">
        <v>4</v>
      </c>
      <c r="AG7" s="69">
        <v>7</v>
      </c>
      <c r="AH7" s="72" t="str">
        <v>[0,3,2,1,6,5,4,7]</v>
      </c>
      <c r="AI7" s="72">
        <v>7</v>
      </c>
      <c r="AJ7" s="72">
        <v>6</v>
      </c>
    </row>
    <row r="8" spans="2:36">
      <c r="B8" s="78" t="s">
        <v>268</v>
      </c>
      <c r="C8" s="78" t="s">
        <v>206</v>
      </c>
      <c r="D8" s="78" t="str">
        <v/>
      </c>
      <c r="E8" s="78" t="str">
        <v/>
      </c>
      <c r="G8" s="65">
        <v>0</v>
      </c>
      <c r="H8" s="66">
        <v>3</v>
      </c>
      <c r="I8" s="66">
        <v>2</v>
      </c>
      <c r="J8" s="66">
        <v>1</v>
      </c>
      <c r="K8" s="66">
        <v>6</v>
      </c>
      <c r="L8" s="66">
        <v>5</v>
      </c>
      <c r="M8" s="66">
        <v>4</v>
      </c>
      <c r="N8" s="69">
        <v>7</v>
      </c>
      <c r="P8" s="65">
        <v>0</v>
      </c>
      <c r="Q8" s="66">
        <v>3</v>
      </c>
      <c r="R8" s="66">
        <v>6</v>
      </c>
      <c r="S8" s="66">
        <v>1</v>
      </c>
      <c r="T8" s="66">
        <v>4</v>
      </c>
      <c r="U8" s="66">
        <v>7</v>
      </c>
      <c r="V8" s="66">
        <v>2</v>
      </c>
      <c r="W8" s="69">
        <v>5</v>
      </c>
      <c r="Z8" s="65">
        <v>0</v>
      </c>
      <c r="AA8" s="66">
        <v>3</v>
      </c>
      <c r="AB8" s="66">
        <v>2</v>
      </c>
      <c r="AC8" s="66">
        <v>1</v>
      </c>
      <c r="AD8" s="66">
        <v>4</v>
      </c>
      <c r="AE8" s="66">
        <v>7</v>
      </c>
      <c r="AF8" s="66">
        <v>6</v>
      </c>
      <c r="AG8" s="69">
        <v>5</v>
      </c>
      <c r="AH8" s="72" t="str">
        <v>[0,3,2,1,4,7,6,5]</v>
      </c>
      <c r="AI8" s="72">
        <v>6</v>
      </c>
      <c r="AJ8" s="72">
        <v>7</v>
      </c>
    </row>
    <row r="9" spans="2:36">
      <c r="B9" s="78" t="s">
        <v>269</v>
      </c>
      <c r="C9" s="78" t="s">
        <v>207</v>
      </c>
      <c r="D9" s="78" t="str">
        <v/>
      </c>
      <c r="E9" s="78" t="str">
        <v/>
      </c>
      <c r="G9" s="65">
        <v>0</v>
      </c>
      <c r="H9" s="66">
        <v>3</v>
      </c>
      <c r="I9" s="66">
        <v>2</v>
      </c>
      <c r="J9" s="66">
        <v>1</v>
      </c>
      <c r="K9" s="66">
        <v>6</v>
      </c>
      <c r="L9" s="66">
        <v>7</v>
      </c>
      <c r="M9" s="66">
        <v>4</v>
      </c>
      <c r="N9" s="69">
        <v>5</v>
      </c>
      <c r="P9" s="65">
        <v>0</v>
      </c>
      <c r="Q9" s="66">
        <v>3</v>
      </c>
      <c r="R9" s="66">
        <v>6</v>
      </c>
      <c r="S9" s="66">
        <v>5</v>
      </c>
      <c r="T9" s="66">
        <v>4</v>
      </c>
      <c r="U9" s="66">
        <v>7</v>
      </c>
      <c r="V9" s="66">
        <v>2</v>
      </c>
      <c r="W9" s="69">
        <v>1</v>
      </c>
      <c r="Z9" s="65">
        <v>0</v>
      </c>
      <c r="AA9" s="66">
        <v>3</v>
      </c>
      <c r="AB9" s="66">
        <v>2</v>
      </c>
      <c r="AC9" s="66">
        <v>1</v>
      </c>
      <c r="AD9" s="66">
        <v>4</v>
      </c>
      <c r="AE9" s="66">
        <v>5</v>
      </c>
      <c r="AF9" s="66">
        <v>6</v>
      </c>
      <c r="AG9" s="69">
        <v>7</v>
      </c>
      <c r="AH9" s="72" t="str">
        <v>[0,3,2,1,4,5,6,7]</v>
      </c>
      <c r="AI9" s="72">
        <v>5</v>
      </c>
      <c r="AJ9" s="72">
        <v>8</v>
      </c>
    </row>
    <row r="10" spans="2:36">
      <c r="B10" s="78" t="s">
        <v>209</v>
      </c>
      <c r="C10" s="78" t="s">
        <v>208</v>
      </c>
      <c r="D10" s="78" t="str">
        <v/>
      </c>
      <c r="E10" s="78">
        <v>10</v>
      </c>
      <c r="G10" s="65">
        <v>0</v>
      </c>
      <c r="H10" s="66">
        <v>5</v>
      </c>
      <c r="I10" s="66">
        <v>2</v>
      </c>
      <c r="J10" s="66">
        <v>7</v>
      </c>
      <c r="K10" s="66">
        <v>4</v>
      </c>
      <c r="L10" s="66">
        <v>1</v>
      </c>
      <c r="M10" s="66">
        <v>6</v>
      </c>
      <c r="N10" s="69">
        <v>3</v>
      </c>
      <c r="P10" s="65">
        <v>0</v>
      </c>
      <c r="Q10" s="66">
        <v>5</v>
      </c>
      <c r="R10" s="66">
        <v>2</v>
      </c>
      <c r="S10" s="66">
        <v>3</v>
      </c>
      <c r="T10" s="66">
        <v>4</v>
      </c>
      <c r="U10" s="66">
        <v>1</v>
      </c>
      <c r="V10" s="66">
        <v>6</v>
      </c>
      <c r="W10" s="69">
        <v>7</v>
      </c>
      <c r="Y10" s="72">
        <v>10</v>
      </c>
      <c r="Z10" s="75">
        <f t="array" ref="Z10:AG10">INDEX(G$2:N$65,Y10+1,COLUMN()-COLUMN(Z10)+1)</f>
        <v>0</v>
      </c>
      <c r="AA10" s="76">
        <v>5</v>
      </c>
      <c r="AB10" s="76">
        <v>2</v>
      </c>
      <c r="AC10" s="76">
        <v>7</v>
      </c>
      <c r="AD10" s="76">
        <v>6</v>
      </c>
      <c r="AE10" s="76">
        <v>1</v>
      </c>
      <c r="AF10" s="76">
        <v>4</v>
      </c>
      <c r="AG10" s="79">
        <v>3</v>
      </c>
      <c r="AH10" s="72" t="str">
        <v>[0,5,2,7,6,1,4,3]</v>
      </c>
      <c r="AI10" s="72">
        <v>11</v>
      </c>
      <c r="AJ10" s="72">
        <v>9</v>
      </c>
    </row>
    <row r="11" spans="2:36">
      <c r="B11" s="78" t="s">
        <v>270</v>
      </c>
      <c r="C11" s="78" t="s">
        <v>209</v>
      </c>
      <c r="D11" s="78">
        <v>9</v>
      </c>
      <c r="E11" s="78" t="str">
        <v/>
      </c>
      <c r="G11" s="65">
        <v>0</v>
      </c>
      <c r="H11" s="66">
        <v>5</v>
      </c>
      <c r="I11" s="66">
        <v>2</v>
      </c>
      <c r="J11" s="66">
        <v>7</v>
      </c>
      <c r="K11" s="66">
        <v>4</v>
      </c>
      <c r="L11" s="66">
        <v>3</v>
      </c>
      <c r="M11" s="66">
        <v>6</v>
      </c>
      <c r="N11" s="69">
        <v>1</v>
      </c>
      <c r="P11" s="65">
        <v>0</v>
      </c>
      <c r="Q11" s="66">
        <v>5</v>
      </c>
      <c r="R11" s="66">
        <v>2</v>
      </c>
      <c r="S11" s="66">
        <v>7</v>
      </c>
      <c r="T11" s="66">
        <v>4</v>
      </c>
      <c r="U11" s="66">
        <v>1</v>
      </c>
      <c r="V11" s="66">
        <v>6</v>
      </c>
      <c r="W11" s="69">
        <v>3</v>
      </c>
      <c r="Z11" s="65">
        <f t="array" ref="Z11:AG17">INDEX(Z3:AG9,ROW()-ROW(Z11)+1,INDEX(Z10:AG10,1,COLUMN()-COLUMN(Z11)+1)+1)</f>
        <v>0</v>
      </c>
      <c r="AA11" s="66">
        <v>7</v>
      </c>
      <c r="AB11" s="66">
        <v>2</v>
      </c>
      <c r="AC11" s="66">
        <v>5</v>
      </c>
      <c r="AD11" s="66">
        <v>6</v>
      </c>
      <c r="AE11" s="66">
        <v>1</v>
      </c>
      <c r="AF11" s="66">
        <v>4</v>
      </c>
      <c r="AG11" s="69">
        <v>3</v>
      </c>
      <c r="AH11" s="72" t="str">
        <v>[0,7,2,5,6,1,4,3]</v>
      </c>
      <c r="AI11" s="72">
        <v>15</v>
      </c>
      <c r="AJ11" s="72">
        <v>10</v>
      </c>
    </row>
    <row r="12" spans="2:36">
      <c r="B12" s="78" t="s">
        <v>271</v>
      </c>
      <c r="C12" s="78" t="s">
        <v>210</v>
      </c>
      <c r="D12" s="78" t="str">
        <v/>
      </c>
      <c r="E12" s="78" t="str">
        <v/>
      </c>
      <c r="G12" s="65">
        <v>0</v>
      </c>
      <c r="H12" s="66">
        <v>5</v>
      </c>
      <c r="I12" s="66">
        <v>2</v>
      </c>
      <c r="J12" s="66">
        <v>7</v>
      </c>
      <c r="K12" s="66">
        <v>6</v>
      </c>
      <c r="L12" s="66">
        <v>1</v>
      </c>
      <c r="M12" s="66">
        <v>4</v>
      </c>
      <c r="N12" s="69">
        <v>3</v>
      </c>
      <c r="P12" s="65">
        <v>0</v>
      </c>
      <c r="Q12" s="66">
        <v>5</v>
      </c>
      <c r="R12" s="66">
        <v>6</v>
      </c>
      <c r="S12" s="66">
        <v>3</v>
      </c>
      <c r="T12" s="66">
        <v>4</v>
      </c>
      <c r="U12" s="66">
        <v>1</v>
      </c>
      <c r="V12" s="66">
        <v>2</v>
      </c>
      <c r="W12" s="69">
        <v>7</v>
      </c>
      <c r="Z12" s="65">
        <v>0</v>
      </c>
      <c r="AA12" s="66">
        <v>5</v>
      </c>
      <c r="AB12" s="66">
        <v>2</v>
      </c>
      <c r="AC12" s="66">
        <v>7</v>
      </c>
      <c r="AD12" s="66">
        <v>4</v>
      </c>
      <c r="AE12" s="66">
        <v>1</v>
      </c>
      <c r="AF12" s="66">
        <v>6</v>
      </c>
      <c r="AG12" s="69">
        <v>3</v>
      </c>
      <c r="AH12" s="72" t="str">
        <v>[0,5,2,7,4,1,6,3]</v>
      </c>
      <c r="AI12" s="72">
        <v>9</v>
      </c>
      <c r="AJ12" s="72">
        <v>11</v>
      </c>
    </row>
    <row r="13" spans="2:36">
      <c r="B13" s="78" t="s">
        <v>272</v>
      </c>
      <c r="C13" s="78" t="s">
        <v>211</v>
      </c>
      <c r="D13" s="78" t="str">
        <v/>
      </c>
      <c r="E13" s="78" t="str">
        <v/>
      </c>
      <c r="G13" s="65">
        <v>0</v>
      </c>
      <c r="H13" s="66">
        <v>5</v>
      </c>
      <c r="I13" s="66">
        <v>2</v>
      </c>
      <c r="J13" s="66">
        <v>7</v>
      </c>
      <c r="K13" s="66">
        <v>6</v>
      </c>
      <c r="L13" s="66">
        <v>3</v>
      </c>
      <c r="M13" s="66">
        <v>4</v>
      </c>
      <c r="N13" s="69">
        <v>1</v>
      </c>
      <c r="P13" s="65">
        <v>0</v>
      </c>
      <c r="Q13" s="66">
        <v>5</v>
      </c>
      <c r="R13" s="66">
        <v>6</v>
      </c>
      <c r="S13" s="66">
        <v>7</v>
      </c>
      <c r="T13" s="66">
        <v>4</v>
      </c>
      <c r="U13" s="66">
        <v>1</v>
      </c>
      <c r="V13" s="66">
        <v>2</v>
      </c>
      <c r="W13" s="69">
        <v>3</v>
      </c>
      <c r="Z13" s="65">
        <v>0</v>
      </c>
      <c r="AA13" s="66">
        <v>7</v>
      </c>
      <c r="AB13" s="66">
        <v>2</v>
      </c>
      <c r="AC13" s="66">
        <v>5</v>
      </c>
      <c r="AD13" s="66">
        <v>4</v>
      </c>
      <c r="AE13" s="66">
        <v>1</v>
      </c>
      <c r="AF13" s="66">
        <v>6</v>
      </c>
      <c r="AG13" s="69">
        <v>3</v>
      </c>
      <c r="AH13" s="72" t="str">
        <v>[0,7,2,5,4,1,6,3]</v>
      </c>
      <c r="AI13" s="72">
        <v>13</v>
      </c>
      <c r="AJ13" s="72">
        <v>12</v>
      </c>
    </row>
    <row r="14" spans="2:36">
      <c r="B14" s="78" t="s">
        <v>273</v>
      </c>
      <c r="C14" s="78" t="s">
        <v>212</v>
      </c>
      <c r="D14" s="78" t="str">
        <v/>
      </c>
      <c r="E14" s="78" t="str">
        <v/>
      </c>
      <c r="G14" s="65">
        <v>0</v>
      </c>
      <c r="H14" s="66">
        <v>7</v>
      </c>
      <c r="I14" s="66">
        <v>2</v>
      </c>
      <c r="J14" s="66">
        <v>5</v>
      </c>
      <c r="K14" s="66">
        <v>4</v>
      </c>
      <c r="L14" s="66">
        <v>1</v>
      </c>
      <c r="M14" s="66">
        <v>6</v>
      </c>
      <c r="N14" s="69">
        <v>3</v>
      </c>
      <c r="P14" s="65">
        <v>0</v>
      </c>
      <c r="Q14" s="66">
        <v>7</v>
      </c>
      <c r="R14" s="66">
        <v>2</v>
      </c>
      <c r="S14" s="66">
        <v>1</v>
      </c>
      <c r="T14" s="66">
        <v>4</v>
      </c>
      <c r="U14" s="66">
        <v>3</v>
      </c>
      <c r="V14" s="66">
        <v>6</v>
      </c>
      <c r="W14" s="69">
        <v>5</v>
      </c>
      <c r="Z14" s="65">
        <v>0</v>
      </c>
      <c r="AA14" s="66">
        <v>7</v>
      </c>
      <c r="AB14" s="66">
        <v>2</v>
      </c>
      <c r="AC14" s="66">
        <v>5</v>
      </c>
      <c r="AD14" s="66">
        <v>4</v>
      </c>
      <c r="AE14" s="66">
        <v>3</v>
      </c>
      <c r="AF14" s="66">
        <v>6</v>
      </c>
      <c r="AG14" s="69">
        <v>1</v>
      </c>
      <c r="AH14" s="72" t="str">
        <v>[0,7,2,5,4,3,6,1]</v>
      </c>
      <c r="AI14" s="72">
        <v>14</v>
      </c>
      <c r="AJ14" s="72">
        <v>13</v>
      </c>
    </row>
    <row r="15" spans="2:36">
      <c r="B15" s="78" t="s">
        <v>213</v>
      </c>
      <c r="C15" s="78" t="s">
        <v>213</v>
      </c>
      <c r="D15" s="78">
        <v>14</v>
      </c>
      <c r="E15" s="78">
        <v>14</v>
      </c>
      <c r="G15" s="65">
        <v>0</v>
      </c>
      <c r="H15" s="66">
        <v>7</v>
      </c>
      <c r="I15" s="66">
        <v>2</v>
      </c>
      <c r="J15" s="66">
        <v>5</v>
      </c>
      <c r="K15" s="66">
        <v>4</v>
      </c>
      <c r="L15" s="66">
        <v>3</v>
      </c>
      <c r="M15" s="66">
        <v>6</v>
      </c>
      <c r="N15" s="69">
        <v>1</v>
      </c>
      <c r="P15" s="65">
        <v>0</v>
      </c>
      <c r="Q15" s="66">
        <v>7</v>
      </c>
      <c r="R15" s="66">
        <v>2</v>
      </c>
      <c r="S15" s="66">
        <v>5</v>
      </c>
      <c r="T15" s="66">
        <v>4</v>
      </c>
      <c r="U15" s="66">
        <v>3</v>
      </c>
      <c r="V15" s="66">
        <v>6</v>
      </c>
      <c r="W15" s="69">
        <v>1</v>
      </c>
      <c r="Z15" s="65">
        <v>0</v>
      </c>
      <c r="AA15" s="66">
        <v>5</v>
      </c>
      <c r="AB15" s="66">
        <v>2</v>
      </c>
      <c r="AC15" s="66">
        <v>7</v>
      </c>
      <c r="AD15" s="66">
        <v>4</v>
      </c>
      <c r="AE15" s="66">
        <v>3</v>
      </c>
      <c r="AF15" s="66">
        <v>6</v>
      </c>
      <c r="AG15" s="69">
        <v>1</v>
      </c>
      <c r="AH15" s="72" t="str">
        <v>[0,5,2,7,4,3,6,1]</v>
      </c>
      <c r="AI15" s="72">
        <v>10</v>
      </c>
      <c r="AJ15" s="72">
        <v>14</v>
      </c>
    </row>
    <row r="16" spans="2:36">
      <c r="B16" s="78" t="s">
        <v>274</v>
      </c>
      <c r="C16" s="78" t="s">
        <v>214</v>
      </c>
      <c r="D16" s="78" t="str">
        <v/>
      </c>
      <c r="E16" s="78" t="str">
        <v/>
      </c>
      <c r="G16" s="65">
        <v>0</v>
      </c>
      <c r="H16" s="66">
        <v>7</v>
      </c>
      <c r="I16" s="66">
        <v>2</v>
      </c>
      <c r="J16" s="66">
        <v>5</v>
      </c>
      <c r="K16" s="66">
        <v>6</v>
      </c>
      <c r="L16" s="66">
        <v>1</v>
      </c>
      <c r="M16" s="66">
        <v>4</v>
      </c>
      <c r="N16" s="69">
        <v>3</v>
      </c>
      <c r="P16" s="65">
        <v>0</v>
      </c>
      <c r="Q16" s="66">
        <v>7</v>
      </c>
      <c r="R16" s="66">
        <v>6</v>
      </c>
      <c r="S16" s="66">
        <v>1</v>
      </c>
      <c r="T16" s="66">
        <v>4</v>
      </c>
      <c r="U16" s="66">
        <v>3</v>
      </c>
      <c r="V16" s="66">
        <v>2</v>
      </c>
      <c r="W16" s="69">
        <v>5</v>
      </c>
      <c r="Z16" s="65">
        <v>0</v>
      </c>
      <c r="AA16" s="66">
        <v>7</v>
      </c>
      <c r="AB16" s="66">
        <v>2</v>
      </c>
      <c r="AC16" s="66">
        <v>5</v>
      </c>
      <c r="AD16" s="66">
        <v>6</v>
      </c>
      <c r="AE16" s="66">
        <v>3</v>
      </c>
      <c r="AF16" s="66">
        <v>4</v>
      </c>
      <c r="AG16" s="69">
        <v>1</v>
      </c>
      <c r="AH16" s="72" t="str">
        <v>[0,7,2,5,6,3,4,1]</v>
      </c>
      <c r="AI16" s="72">
        <v>16</v>
      </c>
      <c r="AJ16" s="72">
        <v>15</v>
      </c>
    </row>
    <row r="17" spans="2:36">
      <c r="B17" s="78" t="s">
        <v>275</v>
      </c>
      <c r="C17" s="78" t="s">
        <v>215</v>
      </c>
      <c r="D17" s="78" t="str">
        <v/>
      </c>
      <c r="E17" s="78" t="str">
        <v/>
      </c>
      <c r="G17" s="65">
        <v>0</v>
      </c>
      <c r="H17" s="66">
        <v>7</v>
      </c>
      <c r="I17" s="66">
        <v>2</v>
      </c>
      <c r="J17" s="66">
        <v>5</v>
      </c>
      <c r="K17" s="66">
        <v>6</v>
      </c>
      <c r="L17" s="66">
        <v>3</v>
      </c>
      <c r="M17" s="66">
        <v>4</v>
      </c>
      <c r="N17" s="69">
        <v>1</v>
      </c>
      <c r="P17" s="65">
        <v>0</v>
      </c>
      <c r="Q17" s="66">
        <v>7</v>
      </c>
      <c r="R17" s="66">
        <v>6</v>
      </c>
      <c r="S17" s="66">
        <v>5</v>
      </c>
      <c r="T17" s="66">
        <v>4</v>
      </c>
      <c r="U17" s="66">
        <v>3</v>
      </c>
      <c r="V17" s="66">
        <v>2</v>
      </c>
      <c r="W17" s="69">
        <v>1</v>
      </c>
      <c r="Z17" s="63">
        <v>0</v>
      </c>
      <c r="AA17" s="64">
        <v>5</v>
      </c>
      <c r="AB17" s="64">
        <v>2</v>
      </c>
      <c r="AC17" s="64">
        <v>7</v>
      </c>
      <c r="AD17" s="64">
        <v>6</v>
      </c>
      <c r="AE17" s="64">
        <v>3</v>
      </c>
      <c r="AF17" s="64">
        <v>4</v>
      </c>
      <c r="AG17" s="71">
        <v>1</v>
      </c>
      <c r="AH17" s="72" t="str">
        <v>[0,5,2,7,6,3,4,1]</v>
      </c>
      <c r="AI17" s="72">
        <v>12</v>
      </c>
      <c r="AJ17" s="72">
        <v>16</v>
      </c>
    </row>
    <row r="18" spans="2:36">
      <c r="B18" s="78" t="s">
        <v>216</v>
      </c>
      <c r="C18" s="78" t="s">
        <v>216</v>
      </c>
      <c r="D18" s="78">
        <v>17</v>
      </c>
      <c r="E18" s="78">
        <v>17</v>
      </c>
      <c r="G18" s="65">
        <v>1</v>
      </c>
      <c r="H18" s="66">
        <v>0</v>
      </c>
      <c r="I18" s="66">
        <v>3</v>
      </c>
      <c r="J18" s="66">
        <v>2</v>
      </c>
      <c r="K18" s="66">
        <v>5</v>
      </c>
      <c r="L18" s="66">
        <v>4</v>
      </c>
      <c r="M18" s="66">
        <v>7</v>
      </c>
      <c r="N18" s="69">
        <v>6</v>
      </c>
      <c r="P18" s="65">
        <v>1</v>
      </c>
      <c r="Q18" s="66">
        <v>0</v>
      </c>
      <c r="R18" s="66">
        <v>3</v>
      </c>
      <c r="S18" s="66">
        <v>2</v>
      </c>
      <c r="T18" s="66">
        <v>5</v>
      </c>
      <c r="U18" s="66">
        <v>4</v>
      </c>
      <c r="V18" s="66">
        <v>7</v>
      </c>
      <c r="W18" s="69">
        <v>6</v>
      </c>
      <c r="Y18" s="72">
        <v>63</v>
      </c>
      <c r="Z18" s="75">
        <f t="array" ref="Z18:AG18">INDEX(G$2:N$65,Y18+1,COLUMN()-COLUMN(Z18)+1)</f>
        <v>6</v>
      </c>
      <c r="AA18" s="76">
        <v>3</v>
      </c>
      <c r="AB18" s="76">
        <v>4</v>
      </c>
      <c r="AC18" s="76">
        <v>1</v>
      </c>
      <c r="AD18" s="76">
        <v>2</v>
      </c>
      <c r="AE18" s="76">
        <v>5</v>
      </c>
      <c r="AF18" s="76">
        <v>0</v>
      </c>
      <c r="AG18" s="79">
        <v>7</v>
      </c>
      <c r="AH18" s="72" t="str">
        <v>[6,3,4,1,2,5,0,7]</v>
      </c>
      <c r="AI18" s="72">
        <v>64</v>
      </c>
    </row>
    <row r="19" spans="2:36">
      <c r="B19" s="78" t="s">
        <v>276</v>
      </c>
      <c r="C19" s="78" t="s">
        <v>217</v>
      </c>
      <c r="D19" s="78" t="str">
        <v/>
      </c>
      <c r="E19" s="78" t="str">
        <v/>
      </c>
      <c r="G19" s="65">
        <v>1</v>
      </c>
      <c r="H19" s="66">
        <v>0</v>
      </c>
      <c r="I19" s="66">
        <v>3</v>
      </c>
      <c r="J19" s="66">
        <v>2</v>
      </c>
      <c r="K19" s="66">
        <v>5</v>
      </c>
      <c r="L19" s="66">
        <v>6</v>
      </c>
      <c r="M19" s="66">
        <v>7</v>
      </c>
      <c r="N19" s="69">
        <v>4</v>
      </c>
      <c r="P19" s="65">
        <v>1</v>
      </c>
      <c r="Q19" s="66">
        <v>0</v>
      </c>
      <c r="R19" s="66">
        <v>3</v>
      </c>
      <c r="S19" s="66">
        <v>6</v>
      </c>
      <c r="T19" s="66">
        <v>5</v>
      </c>
      <c r="U19" s="66">
        <v>4</v>
      </c>
      <c r="V19" s="66">
        <v>7</v>
      </c>
      <c r="W19" s="69">
        <v>2</v>
      </c>
      <c r="Z19" s="67">
        <f t="array" ref="Z19:AG33">INDEX(Z3:AG17,ROW()-ROW(Z19)+1,INDEX(Z18:AG18,1,COLUMN()-COLUMN(Z19)+1)+1)</f>
        <v>6</v>
      </c>
      <c r="AA19" s="68">
        <v>3</v>
      </c>
      <c r="AB19" s="68">
        <v>4</v>
      </c>
      <c r="AC19" s="68">
        <v>1</v>
      </c>
      <c r="AD19" s="68">
        <v>2</v>
      </c>
      <c r="AE19" s="68">
        <v>7</v>
      </c>
      <c r="AF19" s="68">
        <v>0</v>
      </c>
      <c r="AG19" s="70">
        <v>5</v>
      </c>
      <c r="AH19" s="72" t="str">
        <v>[6,3,4,1,2,7,0,5]</v>
      </c>
      <c r="AI19" s="72" t="e">
        <v>#N/A</v>
      </c>
    </row>
    <row r="20" spans="2:36">
      <c r="B20" s="78" t="s">
        <v>277</v>
      </c>
      <c r="C20" s="78" t="s">
        <v>218</v>
      </c>
      <c r="D20" s="78" t="str">
        <v/>
      </c>
      <c r="E20" s="78" t="str">
        <v/>
      </c>
      <c r="G20" s="65">
        <v>1</v>
      </c>
      <c r="H20" s="66">
        <v>0</v>
      </c>
      <c r="I20" s="66">
        <v>3</v>
      </c>
      <c r="J20" s="66">
        <v>2</v>
      </c>
      <c r="K20" s="66">
        <v>7</v>
      </c>
      <c r="L20" s="66">
        <v>4</v>
      </c>
      <c r="M20" s="66">
        <v>5</v>
      </c>
      <c r="N20" s="69">
        <v>6</v>
      </c>
      <c r="P20" s="65">
        <v>1</v>
      </c>
      <c r="Q20" s="66">
        <v>0</v>
      </c>
      <c r="R20" s="66">
        <v>7</v>
      </c>
      <c r="S20" s="66">
        <v>2</v>
      </c>
      <c r="T20" s="66">
        <v>5</v>
      </c>
      <c r="U20" s="66">
        <v>4</v>
      </c>
      <c r="V20" s="66">
        <v>3</v>
      </c>
      <c r="W20" s="69">
        <v>6</v>
      </c>
      <c r="Z20" s="65">
        <v>4</v>
      </c>
      <c r="AA20" s="66">
        <v>3</v>
      </c>
      <c r="AB20" s="66">
        <v>6</v>
      </c>
      <c r="AC20" s="66">
        <v>1</v>
      </c>
      <c r="AD20" s="66">
        <v>2</v>
      </c>
      <c r="AE20" s="66">
        <v>5</v>
      </c>
      <c r="AF20" s="66">
        <v>0</v>
      </c>
      <c r="AG20" s="69">
        <v>7</v>
      </c>
      <c r="AH20" s="72" t="str">
        <v>[4,3,6,1,2,5,0,7]</v>
      </c>
      <c r="AI20" s="72">
        <v>55</v>
      </c>
    </row>
    <row r="21" spans="2:36">
      <c r="B21" s="78" t="s">
        <v>278</v>
      </c>
      <c r="C21" s="78" t="s">
        <v>219</v>
      </c>
      <c r="D21" s="78" t="str">
        <v/>
      </c>
      <c r="E21" s="78" t="str">
        <v/>
      </c>
      <c r="G21" s="65">
        <v>1</v>
      </c>
      <c r="H21" s="66">
        <v>0</v>
      </c>
      <c r="I21" s="66">
        <v>3</v>
      </c>
      <c r="J21" s="66">
        <v>2</v>
      </c>
      <c r="K21" s="66">
        <v>7</v>
      </c>
      <c r="L21" s="66">
        <v>6</v>
      </c>
      <c r="M21" s="66">
        <v>5</v>
      </c>
      <c r="N21" s="69">
        <v>4</v>
      </c>
      <c r="P21" s="65">
        <v>1</v>
      </c>
      <c r="Q21" s="66">
        <v>0</v>
      </c>
      <c r="R21" s="66">
        <v>7</v>
      </c>
      <c r="S21" s="66">
        <v>6</v>
      </c>
      <c r="T21" s="66">
        <v>5</v>
      </c>
      <c r="U21" s="66">
        <v>4</v>
      </c>
      <c r="V21" s="66">
        <v>3</v>
      </c>
      <c r="W21" s="69">
        <v>2</v>
      </c>
      <c r="Z21" s="65">
        <v>4</v>
      </c>
      <c r="AA21" s="66">
        <v>3</v>
      </c>
      <c r="AB21" s="66">
        <v>6</v>
      </c>
      <c r="AC21" s="66">
        <v>1</v>
      </c>
      <c r="AD21" s="66">
        <v>2</v>
      </c>
      <c r="AE21" s="66">
        <v>7</v>
      </c>
      <c r="AF21" s="66">
        <v>0</v>
      </c>
      <c r="AG21" s="69">
        <v>5</v>
      </c>
      <c r="AH21" s="72" t="str">
        <v>[4,3,6,1,2,7,0,5]</v>
      </c>
      <c r="AI21" s="72">
        <v>56</v>
      </c>
    </row>
    <row r="22" spans="2:36">
      <c r="B22" s="78" t="s">
        <v>279</v>
      </c>
      <c r="C22" s="78" t="s">
        <v>220</v>
      </c>
      <c r="D22" s="78">
        <v>22</v>
      </c>
      <c r="E22" s="78" t="str">
        <v/>
      </c>
      <c r="G22" s="65">
        <v>1</v>
      </c>
      <c r="H22" s="66">
        <v>2</v>
      </c>
      <c r="I22" s="66">
        <v>3</v>
      </c>
      <c r="J22" s="66">
        <v>0</v>
      </c>
      <c r="K22" s="66">
        <v>5</v>
      </c>
      <c r="L22" s="66">
        <v>4</v>
      </c>
      <c r="M22" s="66">
        <v>7</v>
      </c>
      <c r="N22" s="69">
        <v>6</v>
      </c>
      <c r="P22" s="65">
        <v>1</v>
      </c>
      <c r="Q22" s="66">
        <v>2</v>
      </c>
      <c r="R22" s="66">
        <v>3</v>
      </c>
      <c r="S22" s="66">
        <v>0</v>
      </c>
      <c r="T22" s="66">
        <v>5</v>
      </c>
      <c r="U22" s="66">
        <v>6</v>
      </c>
      <c r="V22" s="66">
        <v>7</v>
      </c>
      <c r="W22" s="69">
        <v>4</v>
      </c>
      <c r="Z22" s="65">
        <v>4</v>
      </c>
      <c r="AA22" s="66">
        <v>1</v>
      </c>
      <c r="AB22" s="66">
        <v>6</v>
      </c>
      <c r="AC22" s="66">
        <v>3</v>
      </c>
      <c r="AD22" s="66">
        <v>2</v>
      </c>
      <c r="AE22" s="66">
        <v>7</v>
      </c>
      <c r="AF22" s="66">
        <v>0</v>
      </c>
      <c r="AG22" s="69">
        <v>5</v>
      </c>
      <c r="AH22" s="72" t="str">
        <v>[4,1,6,3,2,7,0,5]</v>
      </c>
      <c r="AI22" s="72">
        <v>52</v>
      </c>
    </row>
    <row r="23" spans="2:36">
      <c r="B23" s="78" t="s">
        <v>220</v>
      </c>
      <c r="C23" s="78" t="s">
        <v>222</v>
      </c>
      <c r="D23" s="78" t="str">
        <v/>
      </c>
      <c r="E23" s="78">
        <v>21</v>
      </c>
      <c r="G23" s="65">
        <v>1</v>
      </c>
      <c r="H23" s="66">
        <v>2</v>
      </c>
      <c r="I23" s="66">
        <v>3</v>
      </c>
      <c r="J23" s="66">
        <v>0</v>
      </c>
      <c r="K23" s="66">
        <v>5</v>
      </c>
      <c r="L23" s="66">
        <v>6</v>
      </c>
      <c r="M23" s="66">
        <v>7</v>
      </c>
      <c r="N23" s="69">
        <v>4</v>
      </c>
      <c r="P23" s="65">
        <v>1</v>
      </c>
      <c r="Q23" s="66">
        <v>2</v>
      </c>
      <c r="R23" s="66">
        <v>7</v>
      </c>
      <c r="S23" s="66">
        <v>0</v>
      </c>
      <c r="T23" s="66">
        <v>5</v>
      </c>
      <c r="U23" s="66">
        <v>6</v>
      </c>
      <c r="V23" s="66">
        <v>3</v>
      </c>
      <c r="W23" s="69">
        <v>4</v>
      </c>
      <c r="Z23" s="65">
        <v>4</v>
      </c>
      <c r="AA23" s="66">
        <v>1</v>
      </c>
      <c r="AB23" s="66">
        <v>6</v>
      </c>
      <c r="AC23" s="66">
        <v>3</v>
      </c>
      <c r="AD23" s="66">
        <v>2</v>
      </c>
      <c r="AE23" s="66">
        <v>5</v>
      </c>
      <c r="AF23" s="66">
        <v>0</v>
      </c>
      <c r="AG23" s="69">
        <v>7</v>
      </c>
      <c r="AH23" s="72" t="str">
        <v>[4,1,6,3,2,5,0,7]</v>
      </c>
      <c r="AI23" s="72">
        <v>51</v>
      </c>
    </row>
    <row r="24" spans="2:36">
      <c r="B24" s="78" t="s">
        <v>280</v>
      </c>
      <c r="C24" s="78" t="s">
        <v>224</v>
      </c>
      <c r="D24" s="78" t="str">
        <v/>
      </c>
      <c r="E24" s="78" t="str">
        <v/>
      </c>
      <c r="G24" s="65">
        <v>1</v>
      </c>
      <c r="H24" s="66">
        <v>2</v>
      </c>
      <c r="I24" s="66">
        <v>3</v>
      </c>
      <c r="J24" s="66">
        <v>0</v>
      </c>
      <c r="K24" s="66">
        <v>7</v>
      </c>
      <c r="L24" s="66">
        <v>4</v>
      </c>
      <c r="M24" s="66">
        <v>5</v>
      </c>
      <c r="N24" s="69">
        <v>6</v>
      </c>
      <c r="P24" s="65">
        <v>1</v>
      </c>
      <c r="Q24" s="66">
        <v>4</v>
      </c>
      <c r="R24" s="66">
        <v>3</v>
      </c>
      <c r="S24" s="66">
        <v>2</v>
      </c>
      <c r="T24" s="66">
        <v>5</v>
      </c>
      <c r="U24" s="66">
        <v>0</v>
      </c>
      <c r="V24" s="66">
        <v>7</v>
      </c>
      <c r="W24" s="69">
        <v>6</v>
      </c>
      <c r="Z24" s="65">
        <v>6</v>
      </c>
      <c r="AA24" s="66">
        <v>1</v>
      </c>
      <c r="AB24" s="66">
        <v>4</v>
      </c>
      <c r="AC24" s="66">
        <v>3</v>
      </c>
      <c r="AD24" s="66">
        <v>2</v>
      </c>
      <c r="AE24" s="66">
        <v>7</v>
      </c>
      <c r="AF24" s="66">
        <v>0</v>
      </c>
      <c r="AG24" s="69">
        <v>5</v>
      </c>
      <c r="AH24" s="72" t="str">
        <v>[6,1,4,3,2,7,0,5]</v>
      </c>
      <c r="AI24" s="72" t="e">
        <v>#N/A</v>
      </c>
    </row>
    <row r="25" spans="2:36">
      <c r="B25" s="78" t="s">
        <v>281</v>
      </c>
      <c r="C25" s="78" t="s">
        <v>225</v>
      </c>
      <c r="D25" s="78">
        <v>25</v>
      </c>
      <c r="E25" s="78" t="str">
        <v/>
      </c>
      <c r="G25" s="65">
        <v>1</v>
      </c>
      <c r="H25" s="66">
        <v>2</v>
      </c>
      <c r="I25" s="66">
        <v>3</v>
      </c>
      <c r="J25" s="66">
        <v>0</v>
      </c>
      <c r="K25" s="66">
        <v>7</v>
      </c>
      <c r="L25" s="66">
        <v>6</v>
      </c>
      <c r="M25" s="66">
        <v>5</v>
      </c>
      <c r="N25" s="69">
        <v>4</v>
      </c>
      <c r="P25" s="65">
        <v>1</v>
      </c>
      <c r="Q25" s="66">
        <v>4</v>
      </c>
      <c r="R25" s="66">
        <v>3</v>
      </c>
      <c r="S25" s="66">
        <v>6</v>
      </c>
      <c r="T25" s="66">
        <v>5</v>
      </c>
      <c r="U25" s="66">
        <v>0</v>
      </c>
      <c r="V25" s="66">
        <v>7</v>
      </c>
      <c r="W25" s="69">
        <v>2</v>
      </c>
      <c r="Z25" s="65">
        <v>6</v>
      </c>
      <c r="AA25" s="66">
        <v>1</v>
      </c>
      <c r="AB25" s="66">
        <v>4</v>
      </c>
      <c r="AC25" s="66">
        <v>3</v>
      </c>
      <c r="AD25" s="66">
        <v>2</v>
      </c>
      <c r="AE25" s="66">
        <v>5</v>
      </c>
      <c r="AF25" s="66">
        <v>0</v>
      </c>
      <c r="AG25" s="69">
        <v>7</v>
      </c>
      <c r="AH25" s="72" t="str">
        <v>[6,1,4,3,2,5,0,7]</v>
      </c>
      <c r="AI25" s="72">
        <v>62</v>
      </c>
    </row>
    <row r="26" spans="2:36">
      <c r="B26" s="78" t="s">
        <v>225</v>
      </c>
      <c r="C26" s="78" t="s">
        <v>226</v>
      </c>
      <c r="D26" s="78" t="str">
        <v/>
      </c>
      <c r="E26" s="78">
        <v>24</v>
      </c>
      <c r="G26" s="65">
        <v>1</v>
      </c>
      <c r="H26" s="66">
        <v>4</v>
      </c>
      <c r="I26" s="66">
        <v>3</v>
      </c>
      <c r="J26" s="66">
        <v>6</v>
      </c>
      <c r="K26" s="66">
        <v>5</v>
      </c>
      <c r="L26" s="66">
        <v>0</v>
      </c>
      <c r="M26" s="66">
        <v>7</v>
      </c>
      <c r="N26" s="69">
        <v>2</v>
      </c>
      <c r="P26" s="65">
        <v>1</v>
      </c>
      <c r="Q26" s="66">
        <v>4</v>
      </c>
      <c r="R26" s="66">
        <v>7</v>
      </c>
      <c r="S26" s="66">
        <v>2</v>
      </c>
      <c r="T26" s="66">
        <v>5</v>
      </c>
      <c r="U26" s="66">
        <v>0</v>
      </c>
      <c r="V26" s="66">
        <v>3</v>
      </c>
      <c r="W26" s="69">
        <v>6</v>
      </c>
      <c r="Z26" s="65">
        <v>4</v>
      </c>
      <c r="AA26" s="66">
        <v>7</v>
      </c>
      <c r="AB26" s="66">
        <v>6</v>
      </c>
      <c r="AC26" s="66">
        <v>5</v>
      </c>
      <c r="AD26" s="66">
        <v>2</v>
      </c>
      <c r="AE26" s="66">
        <v>1</v>
      </c>
      <c r="AF26" s="66">
        <v>0</v>
      </c>
      <c r="AG26" s="69">
        <v>3</v>
      </c>
      <c r="AH26" s="72" t="str">
        <v>[4,7,6,5,2,1,0,3]</v>
      </c>
      <c r="AI26" s="72" t="e">
        <v>#N/A</v>
      </c>
    </row>
    <row r="27" spans="2:36">
      <c r="B27" s="78" t="s">
        <v>283</v>
      </c>
      <c r="C27" s="78" t="s">
        <v>227</v>
      </c>
      <c r="D27" s="78" t="str">
        <v/>
      </c>
      <c r="E27" s="78" t="str">
        <v/>
      </c>
      <c r="G27" s="65">
        <v>1</v>
      </c>
      <c r="H27" s="66">
        <v>4</v>
      </c>
      <c r="I27" s="66">
        <v>3</v>
      </c>
      <c r="J27" s="66">
        <v>6</v>
      </c>
      <c r="K27" s="66">
        <v>7</v>
      </c>
      <c r="L27" s="66">
        <v>0</v>
      </c>
      <c r="M27" s="66">
        <v>5</v>
      </c>
      <c r="N27" s="69">
        <v>2</v>
      </c>
      <c r="P27" s="65">
        <v>1</v>
      </c>
      <c r="Q27" s="66">
        <v>4</v>
      </c>
      <c r="R27" s="66">
        <v>7</v>
      </c>
      <c r="S27" s="66">
        <v>6</v>
      </c>
      <c r="T27" s="66">
        <v>5</v>
      </c>
      <c r="U27" s="66">
        <v>0</v>
      </c>
      <c r="V27" s="66">
        <v>3</v>
      </c>
      <c r="W27" s="69">
        <v>2</v>
      </c>
      <c r="Z27" s="65">
        <v>4</v>
      </c>
      <c r="AA27" s="66">
        <v>5</v>
      </c>
      <c r="AB27" s="66">
        <v>6</v>
      </c>
      <c r="AC27" s="66">
        <v>7</v>
      </c>
      <c r="AD27" s="66">
        <v>2</v>
      </c>
      <c r="AE27" s="66">
        <v>1</v>
      </c>
      <c r="AF27" s="66">
        <v>0</v>
      </c>
      <c r="AG27" s="69">
        <v>3</v>
      </c>
      <c r="AH27" s="72" t="str">
        <v>[4,5,6,7,2,1,0,3]</v>
      </c>
      <c r="AI27" s="72" t="e">
        <v>#N/A</v>
      </c>
    </row>
    <row r="28" spans="2:36">
      <c r="B28" s="78" t="s">
        <v>285</v>
      </c>
      <c r="C28" s="78" t="s">
        <v>228</v>
      </c>
      <c r="D28" s="78" t="str">
        <v/>
      </c>
      <c r="E28" s="78" t="str">
        <v/>
      </c>
      <c r="G28" s="65">
        <v>1</v>
      </c>
      <c r="H28" s="66">
        <v>6</v>
      </c>
      <c r="I28" s="66">
        <v>3</v>
      </c>
      <c r="J28" s="66">
        <v>4</v>
      </c>
      <c r="K28" s="66">
        <v>5</v>
      </c>
      <c r="L28" s="66">
        <v>0</v>
      </c>
      <c r="M28" s="66">
        <v>7</v>
      </c>
      <c r="N28" s="69">
        <v>2</v>
      </c>
      <c r="P28" s="65">
        <v>1</v>
      </c>
      <c r="Q28" s="66">
        <v>6</v>
      </c>
      <c r="R28" s="66">
        <v>3</v>
      </c>
      <c r="S28" s="66">
        <v>0</v>
      </c>
      <c r="T28" s="66">
        <v>5</v>
      </c>
      <c r="U28" s="66">
        <v>2</v>
      </c>
      <c r="V28" s="66">
        <v>7</v>
      </c>
      <c r="W28" s="69">
        <v>4</v>
      </c>
      <c r="Z28" s="65">
        <v>6</v>
      </c>
      <c r="AA28" s="66">
        <v>7</v>
      </c>
      <c r="AB28" s="66">
        <v>4</v>
      </c>
      <c r="AC28" s="66">
        <v>5</v>
      </c>
      <c r="AD28" s="66">
        <v>2</v>
      </c>
      <c r="AE28" s="66">
        <v>1</v>
      </c>
      <c r="AF28" s="66">
        <v>0</v>
      </c>
      <c r="AG28" s="69">
        <v>3</v>
      </c>
      <c r="AH28" s="72" t="str">
        <v>[6,7,4,5,2,1,0,3]</v>
      </c>
      <c r="AI28" s="72" t="e">
        <v>#N/A</v>
      </c>
    </row>
    <row r="29" spans="2:36">
      <c r="B29" s="78" t="s">
        <v>286</v>
      </c>
      <c r="C29" s="78" t="s">
        <v>230</v>
      </c>
      <c r="D29" s="78" t="str">
        <v/>
      </c>
      <c r="E29" s="78" t="str">
        <v/>
      </c>
      <c r="G29" s="65">
        <v>1</v>
      </c>
      <c r="H29" s="66">
        <v>6</v>
      </c>
      <c r="I29" s="66">
        <v>3</v>
      </c>
      <c r="J29" s="66">
        <v>4</v>
      </c>
      <c r="K29" s="66">
        <v>7</v>
      </c>
      <c r="L29" s="66">
        <v>0</v>
      </c>
      <c r="M29" s="66">
        <v>5</v>
      </c>
      <c r="N29" s="69">
        <v>2</v>
      </c>
      <c r="P29" s="65">
        <v>1</v>
      </c>
      <c r="Q29" s="66">
        <v>6</v>
      </c>
      <c r="R29" s="66">
        <v>7</v>
      </c>
      <c r="S29" s="66">
        <v>0</v>
      </c>
      <c r="T29" s="66">
        <v>5</v>
      </c>
      <c r="U29" s="66">
        <v>2</v>
      </c>
      <c r="V29" s="66">
        <v>3</v>
      </c>
      <c r="W29" s="69">
        <v>4</v>
      </c>
      <c r="Z29" s="65">
        <v>6</v>
      </c>
      <c r="AA29" s="66">
        <v>5</v>
      </c>
      <c r="AB29" s="66">
        <v>4</v>
      </c>
      <c r="AC29" s="66">
        <v>7</v>
      </c>
      <c r="AD29" s="66">
        <v>2</v>
      </c>
      <c r="AE29" s="66">
        <v>1</v>
      </c>
      <c r="AF29" s="66">
        <v>0</v>
      </c>
      <c r="AG29" s="69">
        <v>3</v>
      </c>
      <c r="AH29" s="72" t="str">
        <v>[6,5,4,7,2,1,0,3]</v>
      </c>
      <c r="AI29" s="72" t="e">
        <v>#N/A</v>
      </c>
    </row>
    <row r="30" spans="2:36">
      <c r="B30" s="78" t="s">
        <v>288</v>
      </c>
      <c r="C30" s="78" t="s">
        <v>232</v>
      </c>
      <c r="D30" s="78">
        <v>31</v>
      </c>
      <c r="E30" s="78" t="str">
        <v/>
      </c>
      <c r="G30" s="65">
        <v>2</v>
      </c>
      <c r="H30" s="66">
        <v>1</v>
      </c>
      <c r="I30" s="66">
        <v>0</v>
      </c>
      <c r="J30" s="66">
        <v>3</v>
      </c>
      <c r="K30" s="66">
        <v>4</v>
      </c>
      <c r="L30" s="66">
        <v>5</v>
      </c>
      <c r="M30" s="66">
        <v>6</v>
      </c>
      <c r="N30" s="69">
        <v>7</v>
      </c>
      <c r="P30" s="65">
        <v>2</v>
      </c>
      <c r="Q30" s="66">
        <v>1</v>
      </c>
      <c r="R30" s="66">
        <v>0</v>
      </c>
      <c r="S30" s="66">
        <v>3</v>
      </c>
      <c r="T30" s="66">
        <v>6</v>
      </c>
      <c r="U30" s="66">
        <v>5</v>
      </c>
      <c r="V30" s="66">
        <v>4</v>
      </c>
      <c r="W30" s="69">
        <v>7</v>
      </c>
      <c r="Z30" s="65">
        <v>6</v>
      </c>
      <c r="AA30" s="66">
        <v>5</v>
      </c>
      <c r="AB30" s="66">
        <v>4</v>
      </c>
      <c r="AC30" s="66">
        <v>7</v>
      </c>
      <c r="AD30" s="66">
        <v>2</v>
      </c>
      <c r="AE30" s="66">
        <v>3</v>
      </c>
      <c r="AF30" s="66">
        <v>0</v>
      </c>
      <c r="AG30" s="69">
        <v>1</v>
      </c>
      <c r="AH30" s="72" t="str">
        <v>[6,5,4,7,2,3,0,1]</v>
      </c>
      <c r="AI30" s="72" t="e">
        <v>#N/A</v>
      </c>
    </row>
    <row r="31" spans="2:36">
      <c r="B31" s="78" t="s">
        <v>289</v>
      </c>
      <c r="C31" s="78" t="s">
        <v>233</v>
      </c>
      <c r="D31" s="78" t="str">
        <v/>
      </c>
      <c r="E31" s="78" t="str">
        <v/>
      </c>
      <c r="G31" s="65">
        <v>2</v>
      </c>
      <c r="H31" s="66">
        <v>1</v>
      </c>
      <c r="I31" s="66">
        <v>0</v>
      </c>
      <c r="J31" s="66">
        <v>3</v>
      </c>
      <c r="K31" s="66">
        <v>4</v>
      </c>
      <c r="L31" s="66">
        <v>7</v>
      </c>
      <c r="M31" s="66">
        <v>6</v>
      </c>
      <c r="N31" s="69">
        <v>5</v>
      </c>
      <c r="P31" s="65">
        <v>2</v>
      </c>
      <c r="Q31" s="66">
        <v>1</v>
      </c>
      <c r="R31" s="66">
        <v>0</v>
      </c>
      <c r="S31" s="66">
        <v>7</v>
      </c>
      <c r="T31" s="66">
        <v>6</v>
      </c>
      <c r="U31" s="66">
        <v>5</v>
      </c>
      <c r="V31" s="66">
        <v>4</v>
      </c>
      <c r="W31" s="69">
        <v>3</v>
      </c>
      <c r="Z31" s="65">
        <v>6</v>
      </c>
      <c r="AA31" s="66">
        <v>7</v>
      </c>
      <c r="AB31" s="66">
        <v>4</v>
      </c>
      <c r="AC31" s="66">
        <v>5</v>
      </c>
      <c r="AD31" s="66">
        <v>2</v>
      </c>
      <c r="AE31" s="66">
        <v>3</v>
      </c>
      <c r="AF31" s="66">
        <v>0</v>
      </c>
      <c r="AG31" s="69">
        <v>1</v>
      </c>
      <c r="AH31" s="72" t="str">
        <v>[6,7,4,5,2,3,0,1]</v>
      </c>
      <c r="AI31" s="72" t="e">
        <v>#N/A</v>
      </c>
    </row>
    <row r="32" spans="2:36">
      <c r="B32" s="78" t="s">
        <v>232</v>
      </c>
      <c r="C32" s="78" t="s">
        <v>234</v>
      </c>
      <c r="D32" s="78" t="str">
        <v/>
      </c>
      <c r="E32" s="78">
        <v>29</v>
      </c>
      <c r="G32" s="65">
        <v>2</v>
      </c>
      <c r="H32" s="66">
        <v>1</v>
      </c>
      <c r="I32" s="66">
        <v>0</v>
      </c>
      <c r="J32" s="66">
        <v>3</v>
      </c>
      <c r="K32" s="66">
        <v>6</v>
      </c>
      <c r="L32" s="66">
        <v>5</v>
      </c>
      <c r="M32" s="66">
        <v>4</v>
      </c>
      <c r="N32" s="69">
        <v>7</v>
      </c>
      <c r="P32" s="65">
        <v>2</v>
      </c>
      <c r="Q32" s="66">
        <v>1</v>
      </c>
      <c r="R32" s="66">
        <v>4</v>
      </c>
      <c r="S32" s="66">
        <v>3</v>
      </c>
      <c r="T32" s="66">
        <v>6</v>
      </c>
      <c r="U32" s="66">
        <v>5</v>
      </c>
      <c r="V32" s="66">
        <v>0</v>
      </c>
      <c r="W32" s="69">
        <v>7</v>
      </c>
      <c r="Z32" s="65">
        <v>4</v>
      </c>
      <c r="AA32" s="66">
        <v>5</v>
      </c>
      <c r="AB32" s="66">
        <v>6</v>
      </c>
      <c r="AC32" s="66">
        <v>7</v>
      </c>
      <c r="AD32" s="66">
        <v>2</v>
      </c>
      <c r="AE32" s="66">
        <v>3</v>
      </c>
      <c r="AF32" s="66">
        <v>0</v>
      </c>
      <c r="AG32" s="69">
        <v>1</v>
      </c>
      <c r="AH32" s="72" t="str">
        <v>[4,5,6,7,2,3,0,1]</v>
      </c>
      <c r="AI32" s="72" t="e">
        <v>#N/A</v>
      </c>
    </row>
    <row r="33" spans="2:35">
      <c r="B33" s="78" t="s">
        <v>290</v>
      </c>
      <c r="C33" s="78" t="s">
        <v>235</v>
      </c>
      <c r="D33" s="78" t="str">
        <v/>
      </c>
      <c r="E33" s="78" t="str">
        <v/>
      </c>
      <c r="G33" s="65">
        <v>2</v>
      </c>
      <c r="H33" s="66">
        <v>1</v>
      </c>
      <c r="I33" s="66">
        <v>0</v>
      </c>
      <c r="J33" s="66">
        <v>3</v>
      </c>
      <c r="K33" s="66">
        <v>6</v>
      </c>
      <c r="L33" s="66">
        <v>7</v>
      </c>
      <c r="M33" s="66">
        <v>4</v>
      </c>
      <c r="N33" s="69">
        <v>5</v>
      </c>
      <c r="P33" s="65">
        <v>2</v>
      </c>
      <c r="Q33" s="66">
        <v>1</v>
      </c>
      <c r="R33" s="66">
        <v>4</v>
      </c>
      <c r="S33" s="66">
        <v>7</v>
      </c>
      <c r="T33" s="66">
        <v>6</v>
      </c>
      <c r="U33" s="66">
        <v>5</v>
      </c>
      <c r="V33" s="66">
        <v>0</v>
      </c>
      <c r="W33" s="69">
        <v>3</v>
      </c>
      <c r="Z33" s="63">
        <v>4</v>
      </c>
      <c r="AA33" s="64">
        <v>7</v>
      </c>
      <c r="AB33" s="64">
        <v>6</v>
      </c>
      <c r="AC33" s="64">
        <v>5</v>
      </c>
      <c r="AD33" s="64">
        <v>2</v>
      </c>
      <c r="AE33" s="64">
        <v>3</v>
      </c>
      <c r="AF33" s="64">
        <v>0</v>
      </c>
      <c r="AG33" s="71">
        <v>1</v>
      </c>
      <c r="AH33" s="72" t="str">
        <v>[4,7,6,5,2,3,0,1]</v>
      </c>
      <c r="AI33" s="72" t="e">
        <v>#N/A</v>
      </c>
    </row>
    <row r="34" spans="2:35">
      <c r="B34" s="78" t="s">
        <v>291</v>
      </c>
      <c r="C34" s="78" t="s">
        <v>236</v>
      </c>
      <c r="D34" s="78">
        <v>36</v>
      </c>
      <c r="E34" s="78" t="str">
        <v/>
      </c>
      <c r="G34" s="65">
        <v>2</v>
      </c>
      <c r="H34" s="66">
        <v>3</v>
      </c>
      <c r="I34" s="66">
        <v>0</v>
      </c>
      <c r="J34" s="66">
        <v>1</v>
      </c>
      <c r="K34" s="66">
        <v>4</v>
      </c>
      <c r="L34" s="66">
        <v>5</v>
      </c>
      <c r="M34" s="66">
        <v>6</v>
      </c>
      <c r="N34" s="69">
        <v>7</v>
      </c>
      <c r="P34" s="65">
        <v>2</v>
      </c>
      <c r="Q34" s="66">
        <v>3</v>
      </c>
      <c r="R34" s="66">
        <v>0</v>
      </c>
      <c r="S34" s="66">
        <v>1</v>
      </c>
      <c r="T34" s="66">
        <v>6</v>
      </c>
      <c r="U34" s="66">
        <v>7</v>
      </c>
      <c r="V34" s="66">
        <v>4</v>
      </c>
      <c r="W34" s="69">
        <v>5</v>
      </c>
      <c r="Y34" s="72">
        <v>23</v>
      </c>
      <c r="Z34" s="75">
        <f t="array" ref="Z34:AG34">INDEX(G$2:N$65,Y34+1,COLUMN()-COLUMN(Z34)+1)</f>
        <v>1</v>
      </c>
      <c r="AA34" s="76">
        <v>2</v>
      </c>
      <c r="AB34" s="76">
        <v>3</v>
      </c>
      <c r="AC34" s="76">
        <v>0</v>
      </c>
      <c r="AD34" s="76">
        <v>7</v>
      </c>
      <c r="AE34" s="76">
        <v>6</v>
      </c>
      <c r="AF34" s="76">
        <v>5</v>
      </c>
      <c r="AG34" s="79">
        <v>4</v>
      </c>
      <c r="AH34" s="72" t="str">
        <v>[1,2,3,0,7,6,5,4]</v>
      </c>
      <c r="AI34" s="72">
        <v>24</v>
      </c>
    </row>
    <row r="35" spans="2:35">
      <c r="B35" s="78" t="s">
        <v>292</v>
      </c>
      <c r="C35" s="78" t="s">
        <v>238</v>
      </c>
      <c r="D35" s="78" t="str">
        <v/>
      </c>
      <c r="E35" s="78" t="str">
        <v/>
      </c>
      <c r="G35" s="65">
        <v>2</v>
      </c>
      <c r="H35" s="66">
        <v>3</v>
      </c>
      <c r="I35" s="66">
        <v>0</v>
      </c>
      <c r="J35" s="66">
        <v>1</v>
      </c>
      <c r="K35" s="66">
        <v>4</v>
      </c>
      <c r="L35" s="66">
        <v>7</v>
      </c>
      <c r="M35" s="66">
        <v>6</v>
      </c>
      <c r="N35" s="69">
        <v>5</v>
      </c>
      <c r="P35" s="65">
        <v>2</v>
      </c>
      <c r="Q35" s="66">
        <v>3</v>
      </c>
      <c r="R35" s="66">
        <v>4</v>
      </c>
      <c r="S35" s="66">
        <v>1</v>
      </c>
      <c r="T35" s="66">
        <v>6</v>
      </c>
      <c r="U35" s="66">
        <v>7</v>
      </c>
      <c r="V35" s="66">
        <v>0</v>
      </c>
      <c r="W35" s="69">
        <v>5</v>
      </c>
      <c r="Z35" s="67">
        <f t="array" ref="Z35:AG65">INDEX(Z3:AG33,ROW()-ROW(Z35)+1,INDEX(Z34:AG34,1,COLUMN()-COLUMN(Z35)+1)+1)</f>
        <v>1</v>
      </c>
      <c r="AA35" s="68">
        <v>2</v>
      </c>
      <c r="AB35" s="68">
        <v>3</v>
      </c>
      <c r="AC35" s="68">
        <v>0</v>
      </c>
      <c r="AD35" s="68">
        <v>5</v>
      </c>
      <c r="AE35" s="68">
        <v>6</v>
      </c>
      <c r="AF35" s="68">
        <v>7</v>
      </c>
      <c r="AG35" s="70">
        <v>4</v>
      </c>
      <c r="AH35" s="72" t="str">
        <v>[1,2,3,0,5,6,7,4]</v>
      </c>
      <c r="AI35" s="72">
        <v>22</v>
      </c>
    </row>
    <row r="36" spans="2:35">
      <c r="B36" s="78" t="s">
        <v>293</v>
      </c>
      <c r="C36" s="78" t="s">
        <v>240</v>
      </c>
      <c r="D36" s="78" t="str">
        <v/>
      </c>
      <c r="E36" s="78" t="str">
        <v/>
      </c>
      <c r="G36" s="65">
        <v>2</v>
      </c>
      <c r="H36" s="66">
        <v>3</v>
      </c>
      <c r="I36" s="66">
        <v>0</v>
      </c>
      <c r="J36" s="66">
        <v>1</v>
      </c>
      <c r="K36" s="66">
        <v>6</v>
      </c>
      <c r="L36" s="66">
        <v>5</v>
      </c>
      <c r="M36" s="66">
        <v>4</v>
      </c>
      <c r="N36" s="69">
        <v>7</v>
      </c>
      <c r="P36" s="65">
        <v>2</v>
      </c>
      <c r="Q36" s="66">
        <v>5</v>
      </c>
      <c r="R36" s="66">
        <v>0</v>
      </c>
      <c r="S36" s="66">
        <v>3</v>
      </c>
      <c r="T36" s="66">
        <v>6</v>
      </c>
      <c r="U36" s="66">
        <v>1</v>
      </c>
      <c r="V36" s="66">
        <v>4</v>
      </c>
      <c r="W36" s="69">
        <v>7</v>
      </c>
      <c r="Z36" s="65">
        <v>1</v>
      </c>
      <c r="AA36" s="66">
        <v>2</v>
      </c>
      <c r="AB36" s="66">
        <v>3</v>
      </c>
      <c r="AC36" s="66">
        <v>0</v>
      </c>
      <c r="AD36" s="66">
        <v>7</v>
      </c>
      <c r="AE36" s="66">
        <v>4</v>
      </c>
      <c r="AF36" s="66">
        <v>5</v>
      </c>
      <c r="AG36" s="69">
        <v>6</v>
      </c>
      <c r="AH36" s="72" t="str">
        <v>[1,2,3,0,7,4,5,6]</v>
      </c>
      <c r="AI36" s="72">
        <v>23</v>
      </c>
    </row>
    <row r="37" spans="2:35">
      <c r="B37" s="78" t="s">
        <v>236</v>
      </c>
      <c r="C37" s="78" t="s">
        <v>241</v>
      </c>
      <c r="D37" s="78">
        <v>38</v>
      </c>
      <c r="E37" s="78">
        <v>33</v>
      </c>
      <c r="G37" s="65">
        <v>2</v>
      </c>
      <c r="H37" s="66">
        <v>3</v>
      </c>
      <c r="I37" s="66">
        <v>0</v>
      </c>
      <c r="J37" s="66">
        <v>1</v>
      </c>
      <c r="K37" s="66">
        <v>6</v>
      </c>
      <c r="L37" s="66">
        <v>7</v>
      </c>
      <c r="M37" s="66">
        <v>4</v>
      </c>
      <c r="N37" s="69">
        <v>5</v>
      </c>
      <c r="P37" s="65">
        <v>2</v>
      </c>
      <c r="Q37" s="66">
        <v>5</v>
      </c>
      <c r="R37" s="66">
        <v>0</v>
      </c>
      <c r="S37" s="66">
        <v>7</v>
      </c>
      <c r="T37" s="66">
        <v>6</v>
      </c>
      <c r="U37" s="66">
        <v>1</v>
      </c>
      <c r="V37" s="66">
        <v>4</v>
      </c>
      <c r="W37" s="69">
        <v>3</v>
      </c>
      <c r="Z37" s="65">
        <v>1</v>
      </c>
      <c r="AA37" s="66">
        <v>2</v>
      </c>
      <c r="AB37" s="66">
        <v>3</v>
      </c>
      <c r="AC37" s="66">
        <v>0</v>
      </c>
      <c r="AD37" s="66">
        <v>5</v>
      </c>
      <c r="AE37" s="66">
        <v>4</v>
      </c>
      <c r="AF37" s="66">
        <v>7</v>
      </c>
      <c r="AG37" s="69">
        <v>6</v>
      </c>
      <c r="AH37" s="72" t="str">
        <v>[1,2,3,0,5,4,7,6]</v>
      </c>
      <c r="AI37" s="72">
        <v>21</v>
      </c>
    </row>
    <row r="38" spans="2:35">
      <c r="B38" s="78" t="s">
        <v>294</v>
      </c>
      <c r="C38" s="78" t="s">
        <v>242</v>
      </c>
      <c r="D38" s="78" t="str">
        <v/>
      </c>
      <c r="E38" s="78" t="str">
        <v/>
      </c>
      <c r="G38" s="65">
        <v>2</v>
      </c>
      <c r="H38" s="66">
        <v>5</v>
      </c>
      <c r="I38" s="66">
        <v>0</v>
      </c>
      <c r="J38" s="66">
        <v>7</v>
      </c>
      <c r="K38" s="66">
        <v>4</v>
      </c>
      <c r="L38" s="66">
        <v>1</v>
      </c>
      <c r="M38" s="66">
        <v>6</v>
      </c>
      <c r="N38" s="69">
        <v>3</v>
      </c>
      <c r="P38" s="65">
        <v>2</v>
      </c>
      <c r="Q38" s="66">
        <v>5</v>
      </c>
      <c r="R38" s="66">
        <v>4</v>
      </c>
      <c r="S38" s="66">
        <v>3</v>
      </c>
      <c r="T38" s="66">
        <v>6</v>
      </c>
      <c r="U38" s="66">
        <v>1</v>
      </c>
      <c r="V38" s="66">
        <v>0</v>
      </c>
      <c r="W38" s="69">
        <v>7</v>
      </c>
      <c r="Z38" s="65">
        <v>3</v>
      </c>
      <c r="AA38" s="66">
        <v>2</v>
      </c>
      <c r="AB38" s="66">
        <v>1</v>
      </c>
      <c r="AC38" s="66">
        <v>0</v>
      </c>
      <c r="AD38" s="66">
        <v>5</v>
      </c>
      <c r="AE38" s="66">
        <v>4</v>
      </c>
      <c r="AF38" s="66">
        <v>7</v>
      </c>
      <c r="AG38" s="69">
        <v>6</v>
      </c>
      <c r="AH38" s="72" t="str">
        <v>[3,2,1,0,5,4,7,6]</v>
      </c>
      <c r="AI38" s="72">
        <v>45</v>
      </c>
    </row>
    <row r="39" spans="2:35">
      <c r="B39" s="78" t="s">
        <v>241</v>
      </c>
      <c r="C39" s="78" t="s">
        <v>243</v>
      </c>
      <c r="D39" s="78" t="str">
        <v/>
      </c>
      <c r="E39" s="78">
        <v>36</v>
      </c>
      <c r="G39" s="65">
        <v>2</v>
      </c>
      <c r="H39" s="66">
        <v>5</v>
      </c>
      <c r="I39" s="66">
        <v>0</v>
      </c>
      <c r="J39" s="66">
        <v>7</v>
      </c>
      <c r="K39" s="66">
        <v>6</v>
      </c>
      <c r="L39" s="66">
        <v>1</v>
      </c>
      <c r="M39" s="66">
        <v>4</v>
      </c>
      <c r="N39" s="69">
        <v>3</v>
      </c>
      <c r="P39" s="65">
        <v>2</v>
      </c>
      <c r="Q39" s="66">
        <v>5</v>
      </c>
      <c r="R39" s="66">
        <v>4</v>
      </c>
      <c r="S39" s="66">
        <v>7</v>
      </c>
      <c r="T39" s="66">
        <v>6</v>
      </c>
      <c r="U39" s="66">
        <v>1</v>
      </c>
      <c r="V39" s="66">
        <v>0</v>
      </c>
      <c r="W39" s="69">
        <v>3</v>
      </c>
      <c r="Z39" s="65">
        <v>3</v>
      </c>
      <c r="AA39" s="66">
        <v>2</v>
      </c>
      <c r="AB39" s="66">
        <v>1</v>
      </c>
      <c r="AC39" s="66">
        <v>0</v>
      </c>
      <c r="AD39" s="66">
        <v>7</v>
      </c>
      <c r="AE39" s="66">
        <v>4</v>
      </c>
      <c r="AF39" s="66">
        <v>5</v>
      </c>
      <c r="AG39" s="69">
        <v>6</v>
      </c>
      <c r="AH39" s="72" t="str">
        <v>[3,2,1,0,7,4,5,6]</v>
      </c>
      <c r="AI39" s="72">
        <v>47</v>
      </c>
    </row>
    <row r="40" spans="2:35">
      <c r="B40" s="78" t="s">
        <v>297</v>
      </c>
      <c r="C40" s="78" t="s">
        <v>244</v>
      </c>
      <c r="D40" s="78" t="str">
        <v/>
      </c>
      <c r="E40" s="78" t="str">
        <v/>
      </c>
      <c r="G40" s="65">
        <v>2</v>
      </c>
      <c r="H40" s="66">
        <v>7</v>
      </c>
      <c r="I40" s="66">
        <v>0</v>
      </c>
      <c r="J40" s="66">
        <v>5</v>
      </c>
      <c r="K40" s="66">
        <v>4</v>
      </c>
      <c r="L40" s="66">
        <v>1</v>
      </c>
      <c r="M40" s="66">
        <v>6</v>
      </c>
      <c r="N40" s="69">
        <v>3</v>
      </c>
      <c r="P40" s="65">
        <v>2</v>
      </c>
      <c r="Q40" s="66">
        <v>7</v>
      </c>
      <c r="R40" s="66">
        <v>0</v>
      </c>
      <c r="S40" s="66">
        <v>1</v>
      </c>
      <c r="T40" s="66">
        <v>6</v>
      </c>
      <c r="U40" s="66">
        <v>3</v>
      </c>
      <c r="V40" s="66">
        <v>4</v>
      </c>
      <c r="W40" s="69">
        <v>5</v>
      </c>
      <c r="Z40" s="65">
        <v>3</v>
      </c>
      <c r="AA40" s="66">
        <v>2</v>
      </c>
      <c r="AB40" s="66">
        <v>1</v>
      </c>
      <c r="AC40" s="66">
        <v>0</v>
      </c>
      <c r="AD40" s="66">
        <v>5</v>
      </c>
      <c r="AE40" s="66">
        <v>6</v>
      </c>
      <c r="AF40" s="66">
        <v>7</v>
      </c>
      <c r="AG40" s="69">
        <v>4</v>
      </c>
      <c r="AH40" s="72" t="str">
        <v>[3,2,1,0,5,6,7,4]</v>
      </c>
      <c r="AI40" s="72">
        <v>46</v>
      </c>
    </row>
    <row r="41" spans="2:35">
      <c r="B41" s="78" t="s">
        <v>299</v>
      </c>
      <c r="C41" s="78" t="s">
        <v>246</v>
      </c>
      <c r="D41" s="78" t="str">
        <v/>
      </c>
      <c r="E41" s="78" t="str">
        <v/>
      </c>
      <c r="G41" s="65">
        <v>2</v>
      </c>
      <c r="H41" s="66">
        <v>7</v>
      </c>
      <c r="I41" s="66">
        <v>0</v>
      </c>
      <c r="J41" s="66">
        <v>5</v>
      </c>
      <c r="K41" s="66">
        <v>6</v>
      </c>
      <c r="L41" s="66">
        <v>1</v>
      </c>
      <c r="M41" s="66">
        <v>4</v>
      </c>
      <c r="N41" s="69">
        <v>3</v>
      </c>
      <c r="P41" s="65">
        <v>2</v>
      </c>
      <c r="Q41" s="66">
        <v>7</v>
      </c>
      <c r="R41" s="66">
        <v>4</v>
      </c>
      <c r="S41" s="66">
        <v>1</v>
      </c>
      <c r="T41" s="66">
        <v>6</v>
      </c>
      <c r="U41" s="66">
        <v>3</v>
      </c>
      <c r="V41" s="66">
        <v>0</v>
      </c>
      <c r="W41" s="69">
        <v>5</v>
      </c>
      <c r="Z41" s="65">
        <v>3</v>
      </c>
      <c r="AA41" s="66">
        <v>2</v>
      </c>
      <c r="AB41" s="66">
        <v>1</v>
      </c>
      <c r="AC41" s="66">
        <v>0</v>
      </c>
      <c r="AD41" s="66">
        <v>7</v>
      </c>
      <c r="AE41" s="66">
        <v>6</v>
      </c>
      <c r="AF41" s="66">
        <v>5</v>
      </c>
      <c r="AG41" s="69">
        <v>4</v>
      </c>
      <c r="AH41" s="72" t="str">
        <v>[3,2,1,0,7,6,5,4]</v>
      </c>
      <c r="AI41" s="72">
        <v>48</v>
      </c>
    </row>
    <row r="42" spans="2:35">
      <c r="B42" s="78" t="s">
        <v>300</v>
      </c>
      <c r="C42" s="78" t="s">
        <v>248</v>
      </c>
      <c r="D42" s="78">
        <v>43</v>
      </c>
      <c r="E42" s="78" t="str">
        <v/>
      </c>
      <c r="G42" s="65">
        <v>3</v>
      </c>
      <c r="H42" s="66">
        <v>0</v>
      </c>
      <c r="I42" s="66">
        <v>1</v>
      </c>
      <c r="J42" s="66">
        <v>2</v>
      </c>
      <c r="K42" s="66">
        <v>5</v>
      </c>
      <c r="L42" s="66">
        <v>4</v>
      </c>
      <c r="M42" s="66">
        <v>7</v>
      </c>
      <c r="N42" s="69">
        <v>6</v>
      </c>
      <c r="P42" s="65">
        <v>3</v>
      </c>
      <c r="Q42" s="66">
        <v>0</v>
      </c>
      <c r="R42" s="66">
        <v>1</v>
      </c>
      <c r="S42" s="66">
        <v>2</v>
      </c>
      <c r="T42" s="66">
        <v>7</v>
      </c>
      <c r="U42" s="66">
        <v>4</v>
      </c>
      <c r="V42" s="66">
        <v>5</v>
      </c>
      <c r="W42" s="69">
        <v>6</v>
      </c>
      <c r="Z42" s="65">
        <v>5</v>
      </c>
      <c r="AA42" s="66">
        <v>2</v>
      </c>
      <c r="AB42" s="66">
        <v>7</v>
      </c>
      <c r="AC42" s="66">
        <v>0</v>
      </c>
      <c r="AD42" s="66">
        <v>3</v>
      </c>
      <c r="AE42" s="66">
        <v>4</v>
      </c>
      <c r="AF42" s="66">
        <v>1</v>
      </c>
      <c r="AG42" s="69">
        <v>6</v>
      </c>
      <c r="AH42" s="72" t="str">
        <v>[5,2,7,0,3,4,1,6]</v>
      </c>
      <c r="AI42" s="72">
        <v>60</v>
      </c>
    </row>
    <row r="43" spans="2:35">
      <c r="B43" s="78" t="s">
        <v>301</v>
      </c>
      <c r="C43" s="78" t="s">
        <v>250</v>
      </c>
      <c r="D43" s="78" t="str">
        <v/>
      </c>
      <c r="E43" s="78" t="str">
        <v/>
      </c>
      <c r="G43" s="65">
        <v>3</v>
      </c>
      <c r="H43" s="66">
        <v>0</v>
      </c>
      <c r="I43" s="66">
        <v>1</v>
      </c>
      <c r="J43" s="66">
        <v>2</v>
      </c>
      <c r="K43" s="66">
        <v>5</v>
      </c>
      <c r="L43" s="66">
        <v>6</v>
      </c>
      <c r="M43" s="66">
        <v>7</v>
      </c>
      <c r="N43" s="69">
        <v>4</v>
      </c>
      <c r="P43" s="65">
        <v>3</v>
      </c>
      <c r="Q43" s="66">
        <v>0</v>
      </c>
      <c r="R43" s="66">
        <v>5</v>
      </c>
      <c r="S43" s="66">
        <v>2</v>
      </c>
      <c r="T43" s="66">
        <v>7</v>
      </c>
      <c r="U43" s="66">
        <v>4</v>
      </c>
      <c r="V43" s="66">
        <v>1</v>
      </c>
      <c r="W43" s="69">
        <v>6</v>
      </c>
      <c r="Z43" s="65">
        <v>7</v>
      </c>
      <c r="AA43" s="66">
        <v>2</v>
      </c>
      <c r="AB43" s="66">
        <v>5</v>
      </c>
      <c r="AC43" s="66">
        <v>0</v>
      </c>
      <c r="AD43" s="66">
        <v>3</v>
      </c>
      <c r="AE43" s="66">
        <v>4</v>
      </c>
      <c r="AF43" s="66">
        <v>1</v>
      </c>
      <c r="AG43" s="69">
        <v>6</v>
      </c>
      <c r="AH43" s="72" t="str">
        <v>[7,2,5,0,3,4,1,6]</v>
      </c>
      <c r="AI43" s="72" t="e">
        <v>#N/A</v>
      </c>
    </row>
    <row r="44" spans="2:35">
      <c r="B44" s="78" t="s">
        <v>248</v>
      </c>
      <c r="C44" s="78" t="s">
        <v>252</v>
      </c>
      <c r="D44" s="78">
        <v>48</v>
      </c>
      <c r="E44" s="78">
        <v>41</v>
      </c>
      <c r="G44" s="65">
        <v>3</v>
      </c>
      <c r="H44" s="66">
        <v>0</v>
      </c>
      <c r="I44" s="66">
        <v>1</v>
      </c>
      <c r="J44" s="66">
        <v>2</v>
      </c>
      <c r="K44" s="66">
        <v>7</v>
      </c>
      <c r="L44" s="66">
        <v>4</v>
      </c>
      <c r="M44" s="66">
        <v>5</v>
      </c>
      <c r="N44" s="69">
        <v>6</v>
      </c>
      <c r="P44" s="65">
        <v>3</v>
      </c>
      <c r="Q44" s="66">
        <v>2</v>
      </c>
      <c r="R44" s="66">
        <v>1</v>
      </c>
      <c r="S44" s="66">
        <v>0</v>
      </c>
      <c r="T44" s="66">
        <v>7</v>
      </c>
      <c r="U44" s="66">
        <v>6</v>
      </c>
      <c r="V44" s="66">
        <v>5</v>
      </c>
      <c r="W44" s="69">
        <v>4</v>
      </c>
      <c r="Z44" s="65">
        <v>5</v>
      </c>
      <c r="AA44" s="66">
        <v>2</v>
      </c>
      <c r="AB44" s="66">
        <v>7</v>
      </c>
      <c r="AC44" s="66">
        <v>0</v>
      </c>
      <c r="AD44" s="66">
        <v>3</v>
      </c>
      <c r="AE44" s="66">
        <v>6</v>
      </c>
      <c r="AF44" s="66">
        <v>1</v>
      </c>
      <c r="AG44" s="69">
        <v>4</v>
      </c>
      <c r="AH44" s="72" t="str">
        <v>[5,2,7,0,3,6,1,4]</v>
      </c>
      <c r="AI44" s="72" t="e">
        <v>#N/A</v>
      </c>
    </row>
    <row r="45" spans="2:35">
      <c r="B45" s="78" t="s">
        <v>302</v>
      </c>
      <c r="C45" s="78" t="s">
        <v>254</v>
      </c>
      <c r="D45" s="78" t="str">
        <v/>
      </c>
      <c r="E45" s="78" t="str">
        <v/>
      </c>
      <c r="G45" s="65">
        <v>3</v>
      </c>
      <c r="H45" s="66">
        <v>0</v>
      </c>
      <c r="I45" s="66">
        <v>1</v>
      </c>
      <c r="J45" s="66">
        <v>2</v>
      </c>
      <c r="K45" s="66">
        <v>7</v>
      </c>
      <c r="L45" s="66">
        <v>6</v>
      </c>
      <c r="M45" s="66">
        <v>5</v>
      </c>
      <c r="N45" s="69">
        <v>4</v>
      </c>
      <c r="P45" s="65">
        <v>3</v>
      </c>
      <c r="Q45" s="66">
        <v>2</v>
      </c>
      <c r="R45" s="66">
        <v>5</v>
      </c>
      <c r="S45" s="66">
        <v>0</v>
      </c>
      <c r="T45" s="66">
        <v>7</v>
      </c>
      <c r="U45" s="66">
        <v>6</v>
      </c>
      <c r="V45" s="66">
        <v>1</v>
      </c>
      <c r="W45" s="69">
        <v>4</v>
      </c>
      <c r="Z45" s="65">
        <v>7</v>
      </c>
      <c r="AA45" s="66">
        <v>2</v>
      </c>
      <c r="AB45" s="66">
        <v>5</v>
      </c>
      <c r="AC45" s="66">
        <v>0</v>
      </c>
      <c r="AD45" s="66">
        <v>3</v>
      </c>
      <c r="AE45" s="66">
        <v>6</v>
      </c>
      <c r="AF45" s="66">
        <v>1</v>
      </c>
      <c r="AG45" s="69">
        <v>4</v>
      </c>
      <c r="AH45" s="72" t="str">
        <v>[7,2,5,0,3,6,1,4]</v>
      </c>
      <c r="AI45" s="72" t="e">
        <v>#N/A</v>
      </c>
    </row>
    <row r="46" spans="2:35">
      <c r="B46" s="78" t="s">
        <v>303</v>
      </c>
      <c r="C46" s="78" t="s">
        <v>256</v>
      </c>
      <c r="D46" s="78" t="str">
        <v/>
      </c>
      <c r="E46" s="78" t="str">
        <v/>
      </c>
      <c r="G46" s="65">
        <v>3</v>
      </c>
      <c r="H46" s="66">
        <v>2</v>
      </c>
      <c r="I46" s="66">
        <v>1</v>
      </c>
      <c r="J46" s="66">
        <v>0</v>
      </c>
      <c r="K46" s="66">
        <v>5</v>
      </c>
      <c r="L46" s="66">
        <v>4</v>
      </c>
      <c r="M46" s="66">
        <v>7</v>
      </c>
      <c r="N46" s="69">
        <v>6</v>
      </c>
      <c r="P46" s="65">
        <v>3</v>
      </c>
      <c r="Q46" s="66">
        <v>4</v>
      </c>
      <c r="R46" s="66">
        <v>1</v>
      </c>
      <c r="S46" s="66">
        <v>2</v>
      </c>
      <c r="T46" s="66">
        <v>7</v>
      </c>
      <c r="U46" s="66">
        <v>0</v>
      </c>
      <c r="V46" s="66">
        <v>5</v>
      </c>
      <c r="W46" s="69">
        <v>6</v>
      </c>
      <c r="Z46" s="65">
        <v>7</v>
      </c>
      <c r="AA46" s="66">
        <v>2</v>
      </c>
      <c r="AB46" s="66">
        <v>5</v>
      </c>
      <c r="AC46" s="66">
        <v>0</v>
      </c>
      <c r="AD46" s="66">
        <v>1</v>
      </c>
      <c r="AE46" s="66">
        <v>6</v>
      </c>
      <c r="AF46" s="66">
        <v>3</v>
      </c>
      <c r="AG46" s="69">
        <v>4</v>
      </c>
      <c r="AH46" s="72" t="str">
        <v>[7,2,5,0,1,6,3,4]</v>
      </c>
      <c r="AI46" s="72" t="e">
        <v>#N/A</v>
      </c>
    </row>
    <row r="47" spans="2:35">
      <c r="B47" s="78" t="s">
        <v>304</v>
      </c>
      <c r="C47" s="78" t="s">
        <v>258</v>
      </c>
      <c r="D47" s="78" t="str">
        <v/>
      </c>
      <c r="E47" s="78" t="str">
        <v/>
      </c>
      <c r="G47" s="65">
        <v>3</v>
      </c>
      <c r="H47" s="66">
        <v>2</v>
      </c>
      <c r="I47" s="66">
        <v>1</v>
      </c>
      <c r="J47" s="66">
        <v>0</v>
      </c>
      <c r="K47" s="66">
        <v>5</v>
      </c>
      <c r="L47" s="66">
        <v>6</v>
      </c>
      <c r="M47" s="66">
        <v>7</v>
      </c>
      <c r="N47" s="69">
        <v>4</v>
      </c>
      <c r="P47" s="65">
        <v>3</v>
      </c>
      <c r="Q47" s="66">
        <v>4</v>
      </c>
      <c r="R47" s="66">
        <v>5</v>
      </c>
      <c r="S47" s="66">
        <v>2</v>
      </c>
      <c r="T47" s="66">
        <v>7</v>
      </c>
      <c r="U47" s="66">
        <v>0</v>
      </c>
      <c r="V47" s="66">
        <v>1</v>
      </c>
      <c r="W47" s="69">
        <v>6</v>
      </c>
      <c r="Z47" s="65">
        <v>5</v>
      </c>
      <c r="AA47" s="66">
        <v>2</v>
      </c>
      <c r="AB47" s="66">
        <v>7</v>
      </c>
      <c r="AC47" s="66">
        <v>0</v>
      </c>
      <c r="AD47" s="66">
        <v>1</v>
      </c>
      <c r="AE47" s="66">
        <v>6</v>
      </c>
      <c r="AF47" s="66">
        <v>3</v>
      </c>
      <c r="AG47" s="69">
        <v>4</v>
      </c>
      <c r="AH47" s="72" t="str">
        <v>[5,2,7,0,1,6,3,4]</v>
      </c>
      <c r="AI47" s="72" t="e">
        <v>#N/A</v>
      </c>
    </row>
    <row r="48" spans="2:35">
      <c r="B48" s="78" t="s">
        <v>305</v>
      </c>
      <c r="C48" s="78" t="s">
        <v>260</v>
      </c>
      <c r="D48" s="78" t="str">
        <v/>
      </c>
      <c r="E48" s="78" t="str">
        <v/>
      </c>
      <c r="G48" s="65">
        <v>3</v>
      </c>
      <c r="H48" s="66">
        <v>2</v>
      </c>
      <c r="I48" s="66">
        <v>1</v>
      </c>
      <c r="J48" s="66">
        <v>0</v>
      </c>
      <c r="K48" s="66">
        <v>7</v>
      </c>
      <c r="L48" s="66">
        <v>4</v>
      </c>
      <c r="M48" s="66">
        <v>5</v>
      </c>
      <c r="N48" s="69">
        <v>6</v>
      </c>
      <c r="P48" s="65">
        <v>3</v>
      </c>
      <c r="Q48" s="66">
        <v>6</v>
      </c>
      <c r="R48" s="66">
        <v>1</v>
      </c>
      <c r="S48" s="66">
        <v>0</v>
      </c>
      <c r="T48" s="66">
        <v>7</v>
      </c>
      <c r="U48" s="66">
        <v>2</v>
      </c>
      <c r="V48" s="66">
        <v>5</v>
      </c>
      <c r="W48" s="69">
        <v>4</v>
      </c>
      <c r="Z48" s="65">
        <v>7</v>
      </c>
      <c r="AA48" s="66">
        <v>2</v>
      </c>
      <c r="AB48" s="66">
        <v>5</v>
      </c>
      <c r="AC48" s="66">
        <v>0</v>
      </c>
      <c r="AD48" s="66">
        <v>1</v>
      </c>
      <c r="AE48" s="66">
        <v>4</v>
      </c>
      <c r="AF48" s="66">
        <v>3</v>
      </c>
      <c r="AG48" s="69">
        <v>6</v>
      </c>
      <c r="AH48" s="72" t="str">
        <v>[7,2,5,0,1,4,3,6]</v>
      </c>
      <c r="AI48" s="72" t="e">
        <v>#N/A</v>
      </c>
    </row>
    <row r="49" spans="2:35">
      <c r="B49" s="78" t="s">
        <v>252</v>
      </c>
      <c r="C49" s="78" t="s">
        <v>262</v>
      </c>
      <c r="D49" s="78" t="str">
        <v/>
      </c>
      <c r="E49" s="78">
        <v>43</v>
      </c>
      <c r="G49" s="65">
        <v>3</v>
      </c>
      <c r="H49" s="66">
        <v>2</v>
      </c>
      <c r="I49" s="66">
        <v>1</v>
      </c>
      <c r="J49" s="66">
        <v>0</v>
      </c>
      <c r="K49" s="66">
        <v>7</v>
      </c>
      <c r="L49" s="66">
        <v>6</v>
      </c>
      <c r="M49" s="66">
        <v>5</v>
      </c>
      <c r="N49" s="69">
        <v>4</v>
      </c>
      <c r="P49" s="65">
        <v>3</v>
      </c>
      <c r="Q49" s="66">
        <v>6</v>
      </c>
      <c r="R49" s="66">
        <v>5</v>
      </c>
      <c r="S49" s="66">
        <v>0</v>
      </c>
      <c r="T49" s="66">
        <v>7</v>
      </c>
      <c r="U49" s="66">
        <v>2</v>
      </c>
      <c r="V49" s="66">
        <v>1</v>
      </c>
      <c r="W49" s="69">
        <v>4</v>
      </c>
      <c r="Z49" s="65">
        <v>5</v>
      </c>
      <c r="AA49" s="66">
        <v>2</v>
      </c>
      <c r="AB49" s="66">
        <v>7</v>
      </c>
      <c r="AC49" s="66">
        <v>0</v>
      </c>
      <c r="AD49" s="66">
        <v>1</v>
      </c>
      <c r="AE49" s="66">
        <v>4</v>
      </c>
      <c r="AF49" s="66">
        <v>3</v>
      </c>
      <c r="AG49" s="69">
        <v>6</v>
      </c>
      <c r="AH49" s="72" t="str">
        <v>[5,2,7,0,1,4,3,6]</v>
      </c>
      <c r="AI49" s="72">
        <v>59</v>
      </c>
    </row>
    <row r="50" spans="2:35">
      <c r="B50" s="78" t="s">
        <v>312</v>
      </c>
      <c r="C50" s="78" t="s">
        <v>376</v>
      </c>
      <c r="D50" s="78" t="str">
        <v/>
      </c>
      <c r="E50" s="78">
        <v>50</v>
      </c>
      <c r="G50" s="65">
        <v>4</v>
      </c>
      <c r="H50" s="66">
        <v>1</v>
      </c>
      <c r="I50" s="66">
        <v>6</v>
      </c>
      <c r="J50" s="66">
        <v>3</v>
      </c>
      <c r="K50" s="66">
        <v>0</v>
      </c>
      <c r="L50" s="66">
        <v>5</v>
      </c>
      <c r="M50" s="66">
        <v>2</v>
      </c>
      <c r="N50" s="69">
        <v>7</v>
      </c>
      <c r="P50" s="65">
        <v>4</v>
      </c>
      <c r="Q50" s="66">
        <v>1</v>
      </c>
      <c r="R50" s="66">
        <v>2</v>
      </c>
      <c r="S50" s="66">
        <v>3</v>
      </c>
      <c r="T50" s="66">
        <v>0</v>
      </c>
      <c r="U50" s="66">
        <v>5</v>
      </c>
      <c r="V50" s="66">
        <v>6</v>
      </c>
      <c r="W50" s="69">
        <v>7</v>
      </c>
      <c r="Z50" s="65">
        <v>3</v>
      </c>
      <c r="AA50" s="66">
        <v>4</v>
      </c>
      <c r="AB50" s="66">
        <v>1</v>
      </c>
      <c r="AC50" s="66">
        <v>6</v>
      </c>
      <c r="AD50" s="66">
        <v>7</v>
      </c>
      <c r="AE50" s="66">
        <v>0</v>
      </c>
      <c r="AF50" s="66">
        <v>5</v>
      </c>
      <c r="AG50" s="69">
        <v>2</v>
      </c>
      <c r="AH50" s="72" t="str">
        <v>[3,4,1,6,7,0,5,2]</v>
      </c>
      <c r="AI50" s="72" t="e">
        <v>#N/A</v>
      </c>
    </row>
    <row r="51" spans="2:35">
      <c r="B51" s="78" t="s">
        <v>313</v>
      </c>
      <c r="C51" s="78" t="s">
        <v>312</v>
      </c>
      <c r="D51" s="78">
        <v>49</v>
      </c>
      <c r="E51" s="78" t="str">
        <v/>
      </c>
      <c r="G51" s="65">
        <v>4</v>
      </c>
      <c r="H51" s="66">
        <v>1</v>
      </c>
      <c r="I51" s="66">
        <v>6</v>
      </c>
      <c r="J51" s="66">
        <v>3</v>
      </c>
      <c r="K51" s="66">
        <v>0</v>
      </c>
      <c r="L51" s="66">
        <v>7</v>
      </c>
      <c r="M51" s="66">
        <v>2</v>
      </c>
      <c r="N51" s="69">
        <v>5</v>
      </c>
      <c r="P51" s="65">
        <v>4</v>
      </c>
      <c r="Q51" s="66">
        <v>1</v>
      </c>
      <c r="R51" s="66">
        <v>6</v>
      </c>
      <c r="S51" s="66">
        <v>3</v>
      </c>
      <c r="T51" s="66">
        <v>0</v>
      </c>
      <c r="U51" s="66">
        <v>5</v>
      </c>
      <c r="V51" s="66">
        <v>2</v>
      </c>
      <c r="W51" s="69">
        <v>7</v>
      </c>
      <c r="Z51" s="65">
        <v>3</v>
      </c>
      <c r="AA51" s="66">
        <v>4</v>
      </c>
      <c r="AB51" s="66">
        <v>1</v>
      </c>
      <c r="AC51" s="66">
        <v>6</v>
      </c>
      <c r="AD51" s="66">
        <v>5</v>
      </c>
      <c r="AE51" s="66">
        <v>0</v>
      </c>
      <c r="AF51" s="66">
        <v>7</v>
      </c>
      <c r="AG51" s="69">
        <v>2</v>
      </c>
      <c r="AH51" s="72" t="str">
        <v>[3,4,1,6,5,0,7,2]</v>
      </c>
      <c r="AI51" s="72" t="e">
        <v>#N/A</v>
      </c>
    </row>
    <row r="52" spans="2:35">
      <c r="B52" s="78" t="s">
        <v>314</v>
      </c>
      <c r="C52" s="78" t="s">
        <v>379</v>
      </c>
      <c r="D52" s="78" t="str">
        <v/>
      </c>
      <c r="E52" s="78" t="str">
        <v/>
      </c>
      <c r="G52" s="65">
        <v>4</v>
      </c>
      <c r="H52" s="66">
        <v>1</v>
      </c>
      <c r="I52" s="66">
        <v>6</v>
      </c>
      <c r="J52" s="66">
        <v>3</v>
      </c>
      <c r="K52" s="66">
        <v>2</v>
      </c>
      <c r="L52" s="66">
        <v>5</v>
      </c>
      <c r="M52" s="66">
        <v>0</v>
      </c>
      <c r="N52" s="69">
        <v>7</v>
      </c>
      <c r="P52" s="65">
        <v>4</v>
      </c>
      <c r="Q52" s="66">
        <v>3</v>
      </c>
      <c r="R52" s="66">
        <v>2</v>
      </c>
      <c r="S52" s="66">
        <v>1</v>
      </c>
      <c r="T52" s="66">
        <v>0</v>
      </c>
      <c r="U52" s="66">
        <v>7</v>
      </c>
      <c r="V52" s="66">
        <v>6</v>
      </c>
      <c r="W52" s="69">
        <v>5</v>
      </c>
      <c r="Z52" s="65">
        <v>3</v>
      </c>
      <c r="AA52" s="66">
        <v>6</v>
      </c>
      <c r="AB52" s="66">
        <v>1</v>
      </c>
      <c r="AC52" s="66">
        <v>4</v>
      </c>
      <c r="AD52" s="66">
        <v>7</v>
      </c>
      <c r="AE52" s="66">
        <v>0</v>
      </c>
      <c r="AF52" s="66">
        <v>5</v>
      </c>
      <c r="AG52" s="69">
        <v>2</v>
      </c>
      <c r="AH52" s="72" t="str">
        <v>[3,6,1,4,7,0,5,2]</v>
      </c>
      <c r="AI52" s="72" t="e">
        <v>#N/A</v>
      </c>
    </row>
    <row r="53" spans="2:35">
      <c r="B53" s="78" t="s">
        <v>315</v>
      </c>
      <c r="C53" s="78" t="s">
        <v>317</v>
      </c>
      <c r="D53" s="78">
        <v>54</v>
      </c>
      <c r="E53" s="78" t="str">
        <v/>
      </c>
      <c r="G53" s="65">
        <v>4</v>
      </c>
      <c r="H53" s="66">
        <v>1</v>
      </c>
      <c r="I53" s="66">
        <v>6</v>
      </c>
      <c r="J53" s="66">
        <v>3</v>
      </c>
      <c r="K53" s="66">
        <v>2</v>
      </c>
      <c r="L53" s="66">
        <v>7</v>
      </c>
      <c r="M53" s="66">
        <v>0</v>
      </c>
      <c r="N53" s="69">
        <v>5</v>
      </c>
      <c r="P53" s="65">
        <v>4</v>
      </c>
      <c r="Q53" s="66">
        <v>3</v>
      </c>
      <c r="R53" s="66">
        <v>6</v>
      </c>
      <c r="S53" s="66">
        <v>1</v>
      </c>
      <c r="T53" s="66">
        <v>0</v>
      </c>
      <c r="U53" s="66">
        <v>7</v>
      </c>
      <c r="V53" s="66">
        <v>2</v>
      </c>
      <c r="W53" s="69">
        <v>5</v>
      </c>
      <c r="Z53" s="65">
        <v>3</v>
      </c>
      <c r="AA53" s="66">
        <v>6</v>
      </c>
      <c r="AB53" s="66">
        <v>1</v>
      </c>
      <c r="AC53" s="66">
        <v>4</v>
      </c>
      <c r="AD53" s="66">
        <v>5</v>
      </c>
      <c r="AE53" s="66">
        <v>0</v>
      </c>
      <c r="AF53" s="66">
        <v>7</v>
      </c>
      <c r="AG53" s="69">
        <v>2</v>
      </c>
      <c r="AH53" s="72" t="str">
        <v>[3,6,1,4,5,0,7,2]</v>
      </c>
      <c r="AI53" s="72" t="e">
        <v>#N/A</v>
      </c>
    </row>
    <row r="54" spans="2:35">
      <c r="B54" s="78" t="s">
        <v>316</v>
      </c>
      <c r="C54" s="78" t="s">
        <v>382</v>
      </c>
      <c r="D54" s="78" t="str">
        <v/>
      </c>
      <c r="E54" s="78" t="str">
        <v/>
      </c>
      <c r="G54" s="65">
        <v>4</v>
      </c>
      <c r="H54" s="66">
        <v>3</v>
      </c>
      <c r="I54" s="66">
        <v>6</v>
      </c>
      <c r="J54" s="66">
        <v>1</v>
      </c>
      <c r="K54" s="66">
        <v>0</v>
      </c>
      <c r="L54" s="66">
        <v>5</v>
      </c>
      <c r="M54" s="66">
        <v>2</v>
      </c>
      <c r="N54" s="69">
        <v>7</v>
      </c>
      <c r="P54" s="65">
        <v>4</v>
      </c>
      <c r="Q54" s="66">
        <v>5</v>
      </c>
      <c r="R54" s="66">
        <v>2</v>
      </c>
      <c r="S54" s="66">
        <v>3</v>
      </c>
      <c r="T54" s="66">
        <v>0</v>
      </c>
      <c r="U54" s="66">
        <v>1</v>
      </c>
      <c r="V54" s="66">
        <v>6</v>
      </c>
      <c r="W54" s="69">
        <v>7</v>
      </c>
      <c r="Z54" s="65">
        <v>1</v>
      </c>
      <c r="AA54" s="66">
        <v>6</v>
      </c>
      <c r="AB54" s="66">
        <v>3</v>
      </c>
      <c r="AC54" s="66">
        <v>4</v>
      </c>
      <c r="AD54" s="66">
        <v>5</v>
      </c>
      <c r="AE54" s="66">
        <v>0</v>
      </c>
      <c r="AF54" s="66">
        <v>7</v>
      </c>
      <c r="AG54" s="69">
        <v>2</v>
      </c>
      <c r="AH54" s="72" t="str">
        <v>[1,6,3,4,5,0,7,2]</v>
      </c>
      <c r="AI54" s="72">
        <v>27</v>
      </c>
    </row>
    <row r="55" spans="2:35">
      <c r="B55" s="78" t="s">
        <v>317</v>
      </c>
      <c r="C55" s="78" t="s">
        <v>384</v>
      </c>
      <c r="D55" s="78" t="str">
        <v/>
      </c>
      <c r="E55" s="78">
        <v>52</v>
      </c>
      <c r="G55" s="65">
        <v>4</v>
      </c>
      <c r="H55" s="66">
        <v>3</v>
      </c>
      <c r="I55" s="66">
        <v>6</v>
      </c>
      <c r="J55" s="66">
        <v>1</v>
      </c>
      <c r="K55" s="66">
        <v>0</v>
      </c>
      <c r="L55" s="66">
        <v>7</v>
      </c>
      <c r="M55" s="66">
        <v>2</v>
      </c>
      <c r="N55" s="69">
        <v>5</v>
      </c>
      <c r="P55" s="65">
        <v>4</v>
      </c>
      <c r="Q55" s="66">
        <v>5</v>
      </c>
      <c r="R55" s="66">
        <v>6</v>
      </c>
      <c r="S55" s="66">
        <v>3</v>
      </c>
      <c r="T55" s="66">
        <v>0</v>
      </c>
      <c r="U55" s="66">
        <v>1</v>
      </c>
      <c r="V55" s="66">
        <v>2</v>
      </c>
      <c r="W55" s="69">
        <v>7</v>
      </c>
      <c r="Z55" s="65">
        <v>1</v>
      </c>
      <c r="AA55" s="66">
        <v>6</v>
      </c>
      <c r="AB55" s="66">
        <v>3</v>
      </c>
      <c r="AC55" s="66">
        <v>4</v>
      </c>
      <c r="AD55" s="66">
        <v>7</v>
      </c>
      <c r="AE55" s="66">
        <v>0</v>
      </c>
      <c r="AF55" s="66">
        <v>5</v>
      </c>
      <c r="AG55" s="69">
        <v>2</v>
      </c>
      <c r="AH55" s="72" t="str">
        <v>[1,6,3,4,7,0,5,2]</v>
      </c>
      <c r="AI55" s="72">
        <v>28</v>
      </c>
    </row>
    <row r="56" spans="2:35">
      <c r="B56" s="78" t="s">
        <v>318</v>
      </c>
      <c r="C56" s="78" t="s">
        <v>385</v>
      </c>
      <c r="D56" s="78" t="str">
        <v/>
      </c>
      <c r="E56" s="78" t="str">
        <v/>
      </c>
      <c r="G56" s="65">
        <v>4</v>
      </c>
      <c r="H56" s="66">
        <v>3</v>
      </c>
      <c r="I56" s="66">
        <v>6</v>
      </c>
      <c r="J56" s="66">
        <v>1</v>
      </c>
      <c r="K56" s="66">
        <v>2</v>
      </c>
      <c r="L56" s="66">
        <v>5</v>
      </c>
      <c r="M56" s="66">
        <v>0</v>
      </c>
      <c r="N56" s="69">
        <v>7</v>
      </c>
      <c r="P56" s="65">
        <v>4</v>
      </c>
      <c r="Q56" s="66">
        <v>7</v>
      </c>
      <c r="R56" s="66">
        <v>2</v>
      </c>
      <c r="S56" s="66">
        <v>1</v>
      </c>
      <c r="T56" s="66">
        <v>0</v>
      </c>
      <c r="U56" s="66">
        <v>3</v>
      </c>
      <c r="V56" s="66">
        <v>6</v>
      </c>
      <c r="W56" s="69">
        <v>5</v>
      </c>
      <c r="Z56" s="65">
        <v>1</v>
      </c>
      <c r="AA56" s="66">
        <v>4</v>
      </c>
      <c r="AB56" s="66">
        <v>3</v>
      </c>
      <c r="AC56" s="66">
        <v>6</v>
      </c>
      <c r="AD56" s="66">
        <v>5</v>
      </c>
      <c r="AE56" s="66">
        <v>0</v>
      </c>
      <c r="AF56" s="66">
        <v>7</v>
      </c>
      <c r="AG56" s="69">
        <v>2</v>
      </c>
      <c r="AH56" s="72" t="str">
        <v>[1,4,3,6,5,0,7,2]</v>
      </c>
      <c r="AI56" s="72">
        <v>25</v>
      </c>
    </row>
    <row r="57" spans="2:35">
      <c r="B57" s="78" t="s">
        <v>319</v>
      </c>
      <c r="C57" s="78" t="s">
        <v>387</v>
      </c>
      <c r="D57" s="78" t="str">
        <v/>
      </c>
      <c r="E57" s="78" t="str">
        <v/>
      </c>
      <c r="G57" s="65">
        <v>4</v>
      </c>
      <c r="H57" s="66">
        <v>3</v>
      </c>
      <c r="I57" s="66">
        <v>6</v>
      </c>
      <c r="J57" s="66">
        <v>1</v>
      </c>
      <c r="K57" s="66">
        <v>2</v>
      </c>
      <c r="L57" s="66">
        <v>7</v>
      </c>
      <c r="M57" s="66">
        <v>0</v>
      </c>
      <c r="N57" s="69">
        <v>5</v>
      </c>
      <c r="P57" s="65">
        <v>4</v>
      </c>
      <c r="Q57" s="66">
        <v>7</v>
      </c>
      <c r="R57" s="66">
        <v>6</v>
      </c>
      <c r="S57" s="66">
        <v>1</v>
      </c>
      <c r="T57" s="66">
        <v>0</v>
      </c>
      <c r="U57" s="66">
        <v>3</v>
      </c>
      <c r="V57" s="66">
        <v>2</v>
      </c>
      <c r="W57" s="69">
        <v>5</v>
      </c>
      <c r="Z57" s="65">
        <v>1</v>
      </c>
      <c r="AA57" s="66">
        <v>4</v>
      </c>
      <c r="AB57" s="66">
        <v>3</v>
      </c>
      <c r="AC57" s="66">
        <v>6</v>
      </c>
      <c r="AD57" s="66">
        <v>7</v>
      </c>
      <c r="AE57" s="66">
        <v>0</v>
      </c>
      <c r="AF57" s="66">
        <v>5</v>
      </c>
      <c r="AG57" s="69">
        <v>2</v>
      </c>
      <c r="AH57" s="72" t="str">
        <v>[1,4,3,6,7,0,5,2]</v>
      </c>
      <c r="AI57" s="72">
        <v>26</v>
      </c>
    </row>
    <row r="58" spans="2:35">
      <c r="B58" s="78" t="s">
        <v>328</v>
      </c>
      <c r="C58" s="78" t="s">
        <v>388</v>
      </c>
      <c r="D58" s="78" t="str">
        <v/>
      </c>
      <c r="E58" s="78">
        <v>58</v>
      </c>
      <c r="G58" s="65">
        <v>5</v>
      </c>
      <c r="H58" s="66">
        <v>0</v>
      </c>
      <c r="I58" s="66">
        <v>7</v>
      </c>
      <c r="J58" s="66">
        <v>2</v>
      </c>
      <c r="K58" s="66">
        <v>1</v>
      </c>
      <c r="L58" s="66">
        <v>4</v>
      </c>
      <c r="M58" s="66">
        <v>3</v>
      </c>
      <c r="N58" s="69">
        <v>6</v>
      </c>
      <c r="P58" s="65">
        <v>5</v>
      </c>
      <c r="Q58" s="66">
        <v>0</v>
      </c>
      <c r="R58" s="66">
        <v>3</v>
      </c>
      <c r="S58" s="66">
        <v>2</v>
      </c>
      <c r="T58" s="66">
        <v>1</v>
      </c>
      <c r="U58" s="66">
        <v>4</v>
      </c>
      <c r="V58" s="66">
        <v>7</v>
      </c>
      <c r="W58" s="69">
        <v>6</v>
      </c>
      <c r="Z58" s="65">
        <v>7</v>
      </c>
      <c r="AA58" s="66">
        <v>6</v>
      </c>
      <c r="AB58" s="66">
        <v>5</v>
      </c>
      <c r="AC58" s="66">
        <v>4</v>
      </c>
      <c r="AD58" s="66">
        <v>3</v>
      </c>
      <c r="AE58" s="66">
        <v>0</v>
      </c>
      <c r="AF58" s="66">
        <v>1</v>
      </c>
      <c r="AG58" s="69">
        <v>2</v>
      </c>
      <c r="AH58" s="72" t="str">
        <v>[7,6,5,4,3,0,1,2]</v>
      </c>
      <c r="AI58" s="72" t="e">
        <v>#N/A</v>
      </c>
    </row>
    <row r="59" spans="2:35">
      <c r="B59" s="78" t="s">
        <v>330</v>
      </c>
      <c r="C59" s="78" t="s">
        <v>328</v>
      </c>
      <c r="D59" s="78">
        <v>57</v>
      </c>
      <c r="E59" s="78" t="str">
        <v/>
      </c>
      <c r="G59" s="65">
        <v>5</v>
      </c>
      <c r="H59" s="66">
        <v>0</v>
      </c>
      <c r="I59" s="66">
        <v>7</v>
      </c>
      <c r="J59" s="66">
        <v>2</v>
      </c>
      <c r="K59" s="66">
        <v>3</v>
      </c>
      <c r="L59" s="66">
        <v>4</v>
      </c>
      <c r="M59" s="66">
        <v>1</v>
      </c>
      <c r="N59" s="69">
        <v>6</v>
      </c>
      <c r="P59" s="65">
        <v>5</v>
      </c>
      <c r="Q59" s="66">
        <v>0</v>
      </c>
      <c r="R59" s="66">
        <v>7</v>
      </c>
      <c r="S59" s="66">
        <v>2</v>
      </c>
      <c r="T59" s="66">
        <v>1</v>
      </c>
      <c r="U59" s="66">
        <v>4</v>
      </c>
      <c r="V59" s="66">
        <v>3</v>
      </c>
      <c r="W59" s="69">
        <v>6</v>
      </c>
      <c r="Z59" s="65">
        <v>5</v>
      </c>
      <c r="AA59" s="66">
        <v>6</v>
      </c>
      <c r="AB59" s="66">
        <v>7</v>
      </c>
      <c r="AC59" s="66">
        <v>4</v>
      </c>
      <c r="AD59" s="66">
        <v>3</v>
      </c>
      <c r="AE59" s="66">
        <v>0</v>
      </c>
      <c r="AF59" s="66">
        <v>1</v>
      </c>
      <c r="AG59" s="69">
        <v>2</v>
      </c>
      <c r="AH59" s="72" t="str">
        <v>[5,6,7,4,3,0,1,2]</v>
      </c>
      <c r="AI59" s="72" t="e">
        <v>#N/A</v>
      </c>
    </row>
    <row r="60" spans="2:35">
      <c r="B60" s="78" t="s">
        <v>332</v>
      </c>
      <c r="C60" s="78" t="s">
        <v>394</v>
      </c>
      <c r="D60" s="78" t="str">
        <v/>
      </c>
      <c r="E60" s="78" t="str">
        <v/>
      </c>
      <c r="G60" s="65">
        <v>5</v>
      </c>
      <c r="H60" s="66">
        <v>2</v>
      </c>
      <c r="I60" s="66">
        <v>7</v>
      </c>
      <c r="J60" s="66">
        <v>0</v>
      </c>
      <c r="K60" s="66">
        <v>1</v>
      </c>
      <c r="L60" s="66">
        <v>4</v>
      </c>
      <c r="M60" s="66">
        <v>3</v>
      </c>
      <c r="N60" s="69">
        <v>6</v>
      </c>
      <c r="P60" s="65">
        <v>5</v>
      </c>
      <c r="Q60" s="66">
        <v>4</v>
      </c>
      <c r="R60" s="66">
        <v>3</v>
      </c>
      <c r="S60" s="66">
        <v>2</v>
      </c>
      <c r="T60" s="66">
        <v>1</v>
      </c>
      <c r="U60" s="66">
        <v>0</v>
      </c>
      <c r="V60" s="66">
        <v>7</v>
      </c>
      <c r="W60" s="69">
        <v>6</v>
      </c>
      <c r="Z60" s="65">
        <v>7</v>
      </c>
      <c r="AA60" s="66">
        <v>4</v>
      </c>
      <c r="AB60" s="66">
        <v>5</v>
      </c>
      <c r="AC60" s="66">
        <v>6</v>
      </c>
      <c r="AD60" s="66">
        <v>3</v>
      </c>
      <c r="AE60" s="66">
        <v>0</v>
      </c>
      <c r="AF60" s="66">
        <v>1</v>
      </c>
      <c r="AG60" s="69">
        <v>2</v>
      </c>
      <c r="AH60" s="72" t="str">
        <v>[7,4,5,6,3,0,1,2]</v>
      </c>
      <c r="AI60" s="72" t="e">
        <v>#N/A</v>
      </c>
    </row>
    <row r="61" spans="2:35">
      <c r="B61" s="78" t="s">
        <v>334</v>
      </c>
      <c r="C61" s="78" t="s">
        <v>396</v>
      </c>
      <c r="D61" s="78" t="str">
        <v/>
      </c>
      <c r="E61" s="78" t="str">
        <v/>
      </c>
      <c r="G61" s="65">
        <v>5</v>
      </c>
      <c r="H61" s="66">
        <v>2</v>
      </c>
      <c r="I61" s="66">
        <v>7</v>
      </c>
      <c r="J61" s="66">
        <v>0</v>
      </c>
      <c r="K61" s="66">
        <v>3</v>
      </c>
      <c r="L61" s="66">
        <v>4</v>
      </c>
      <c r="M61" s="66">
        <v>1</v>
      </c>
      <c r="N61" s="69">
        <v>6</v>
      </c>
      <c r="P61" s="65">
        <v>5</v>
      </c>
      <c r="Q61" s="66">
        <v>4</v>
      </c>
      <c r="R61" s="66">
        <v>7</v>
      </c>
      <c r="S61" s="66">
        <v>2</v>
      </c>
      <c r="T61" s="66">
        <v>1</v>
      </c>
      <c r="U61" s="66">
        <v>0</v>
      </c>
      <c r="V61" s="66">
        <v>3</v>
      </c>
      <c r="W61" s="69">
        <v>6</v>
      </c>
      <c r="Z61" s="65">
        <v>5</v>
      </c>
      <c r="AA61" s="66">
        <v>4</v>
      </c>
      <c r="AB61" s="66">
        <v>7</v>
      </c>
      <c r="AC61" s="66">
        <v>6</v>
      </c>
      <c r="AD61" s="66">
        <v>3</v>
      </c>
      <c r="AE61" s="66">
        <v>0</v>
      </c>
      <c r="AF61" s="66">
        <v>1</v>
      </c>
      <c r="AG61" s="69">
        <v>2</v>
      </c>
      <c r="AH61" s="72" t="str">
        <v>[5,4,7,6,3,0,1,2]</v>
      </c>
      <c r="AI61" s="72" t="e">
        <v>#N/A</v>
      </c>
    </row>
    <row r="62" spans="2:35">
      <c r="B62" s="78" t="s">
        <v>344</v>
      </c>
      <c r="C62" s="78" t="s">
        <v>400</v>
      </c>
      <c r="D62" s="78" t="str">
        <v/>
      </c>
      <c r="E62" s="78" t="str">
        <v/>
      </c>
      <c r="G62" s="65">
        <v>6</v>
      </c>
      <c r="H62" s="66">
        <v>1</v>
      </c>
      <c r="I62" s="66">
        <v>4</v>
      </c>
      <c r="J62" s="66">
        <v>3</v>
      </c>
      <c r="K62" s="66">
        <v>0</v>
      </c>
      <c r="L62" s="66">
        <v>5</v>
      </c>
      <c r="M62" s="66">
        <v>2</v>
      </c>
      <c r="N62" s="69">
        <v>7</v>
      </c>
      <c r="P62" s="65">
        <v>6</v>
      </c>
      <c r="Q62" s="66">
        <v>1</v>
      </c>
      <c r="R62" s="66">
        <v>0</v>
      </c>
      <c r="S62" s="66">
        <v>3</v>
      </c>
      <c r="T62" s="66">
        <v>2</v>
      </c>
      <c r="U62" s="66">
        <v>5</v>
      </c>
      <c r="V62" s="66">
        <v>4</v>
      </c>
      <c r="W62" s="69">
        <v>7</v>
      </c>
      <c r="Z62" s="65">
        <v>5</v>
      </c>
      <c r="AA62" s="66">
        <v>4</v>
      </c>
      <c r="AB62" s="66">
        <v>7</v>
      </c>
      <c r="AC62" s="66">
        <v>6</v>
      </c>
      <c r="AD62" s="66">
        <v>1</v>
      </c>
      <c r="AE62" s="66">
        <v>0</v>
      </c>
      <c r="AF62" s="66">
        <v>3</v>
      </c>
      <c r="AG62" s="69">
        <v>2</v>
      </c>
      <c r="AH62" s="72" t="str">
        <v>[5,4,7,6,1,0,3,2]</v>
      </c>
      <c r="AI62" s="72" t="e">
        <v>#N/A</v>
      </c>
    </row>
    <row r="63" spans="2:35">
      <c r="B63" s="78" t="s">
        <v>346</v>
      </c>
      <c r="C63" s="78" t="s">
        <v>346</v>
      </c>
      <c r="D63" s="78">
        <v>62</v>
      </c>
      <c r="E63" s="78">
        <v>62</v>
      </c>
      <c r="G63" s="65">
        <v>6</v>
      </c>
      <c r="H63" s="66">
        <v>1</v>
      </c>
      <c r="I63" s="66">
        <v>4</v>
      </c>
      <c r="J63" s="66">
        <v>3</v>
      </c>
      <c r="K63" s="66">
        <v>2</v>
      </c>
      <c r="L63" s="66">
        <v>5</v>
      </c>
      <c r="M63" s="66">
        <v>0</v>
      </c>
      <c r="N63" s="69">
        <v>7</v>
      </c>
      <c r="P63" s="65">
        <v>6</v>
      </c>
      <c r="Q63" s="66">
        <v>1</v>
      </c>
      <c r="R63" s="66">
        <v>4</v>
      </c>
      <c r="S63" s="66">
        <v>3</v>
      </c>
      <c r="T63" s="66">
        <v>2</v>
      </c>
      <c r="U63" s="66">
        <v>5</v>
      </c>
      <c r="V63" s="66">
        <v>0</v>
      </c>
      <c r="W63" s="69">
        <v>7</v>
      </c>
      <c r="Z63" s="65">
        <v>7</v>
      </c>
      <c r="AA63" s="66">
        <v>4</v>
      </c>
      <c r="AB63" s="66">
        <v>5</v>
      </c>
      <c r="AC63" s="66">
        <v>6</v>
      </c>
      <c r="AD63" s="66">
        <v>1</v>
      </c>
      <c r="AE63" s="66">
        <v>0</v>
      </c>
      <c r="AF63" s="66">
        <v>3</v>
      </c>
      <c r="AG63" s="69">
        <v>2</v>
      </c>
      <c r="AH63" s="72" t="str">
        <v>[7,4,5,6,1,0,3,2]</v>
      </c>
      <c r="AI63" s="72" t="e">
        <v>#N/A</v>
      </c>
    </row>
    <row r="64" spans="2:35">
      <c r="B64" s="78" t="s">
        <v>348</v>
      </c>
      <c r="C64" s="78" t="s">
        <v>406</v>
      </c>
      <c r="D64" s="78" t="str">
        <v/>
      </c>
      <c r="E64" s="78" t="str">
        <v/>
      </c>
      <c r="G64" s="65">
        <v>6</v>
      </c>
      <c r="H64" s="66">
        <v>3</v>
      </c>
      <c r="I64" s="66">
        <v>4</v>
      </c>
      <c r="J64" s="66">
        <v>1</v>
      </c>
      <c r="K64" s="66">
        <v>0</v>
      </c>
      <c r="L64" s="66">
        <v>5</v>
      </c>
      <c r="M64" s="66">
        <v>2</v>
      </c>
      <c r="N64" s="69">
        <v>7</v>
      </c>
      <c r="P64" s="65">
        <v>6</v>
      </c>
      <c r="Q64" s="66">
        <v>5</v>
      </c>
      <c r="R64" s="66">
        <v>0</v>
      </c>
      <c r="S64" s="66">
        <v>3</v>
      </c>
      <c r="T64" s="66">
        <v>2</v>
      </c>
      <c r="U64" s="66">
        <v>1</v>
      </c>
      <c r="V64" s="66">
        <v>4</v>
      </c>
      <c r="W64" s="69">
        <v>7</v>
      </c>
      <c r="Z64" s="65">
        <v>5</v>
      </c>
      <c r="AA64" s="66">
        <v>6</v>
      </c>
      <c r="AB64" s="66">
        <v>7</v>
      </c>
      <c r="AC64" s="66">
        <v>4</v>
      </c>
      <c r="AD64" s="66">
        <v>1</v>
      </c>
      <c r="AE64" s="66">
        <v>0</v>
      </c>
      <c r="AF64" s="66">
        <v>3</v>
      </c>
      <c r="AG64" s="69">
        <v>2</v>
      </c>
      <c r="AH64" s="72" t="str">
        <v>[5,6,7,4,1,0,3,2]</v>
      </c>
      <c r="AI64" s="72" t="e">
        <v>#N/A</v>
      </c>
    </row>
    <row r="65" spans="2:35">
      <c r="B65" s="80" t="s">
        <v>350</v>
      </c>
      <c r="C65" s="80" t="s">
        <v>408</v>
      </c>
      <c r="D65" s="80" t="str">
        <v/>
      </c>
      <c r="E65" s="80" t="str">
        <v/>
      </c>
      <c r="G65" s="63">
        <v>6</v>
      </c>
      <c r="H65" s="64">
        <v>3</v>
      </c>
      <c r="I65" s="64">
        <v>4</v>
      </c>
      <c r="J65" s="64">
        <v>1</v>
      </c>
      <c r="K65" s="64">
        <v>2</v>
      </c>
      <c r="L65" s="64">
        <v>5</v>
      </c>
      <c r="M65" s="64">
        <v>0</v>
      </c>
      <c r="N65" s="71">
        <v>7</v>
      </c>
      <c r="P65" s="63">
        <v>6</v>
      </c>
      <c r="Q65" s="64">
        <v>5</v>
      </c>
      <c r="R65" s="64">
        <v>4</v>
      </c>
      <c r="S65" s="64">
        <v>3</v>
      </c>
      <c r="T65" s="64">
        <v>2</v>
      </c>
      <c r="U65" s="64">
        <v>1</v>
      </c>
      <c r="V65" s="64">
        <v>0</v>
      </c>
      <c r="W65" s="71">
        <v>7</v>
      </c>
      <c r="Z65" s="63">
        <v>7</v>
      </c>
      <c r="AA65" s="64">
        <v>6</v>
      </c>
      <c r="AB65" s="64">
        <v>5</v>
      </c>
      <c r="AC65" s="64">
        <v>4</v>
      </c>
      <c r="AD65" s="64">
        <v>1</v>
      </c>
      <c r="AE65" s="64">
        <v>0</v>
      </c>
      <c r="AF65" s="64">
        <v>3</v>
      </c>
      <c r="AG65" s="71">
        <v>2</v>
      </c>
      <c r="AH65" s="72" t="str">
        <v>[7,6,5,4,1,0,3,2]</v>
      </c>
      <c r="AI65" s="72" t="e">
        <v>#N/A</v>
      </c>
    </row>
  </sheetData>
  <sortState ref="AJ2:AJ17">
    <sortCondition ref="AJ2"/>
  </sortState>
  <conditionalFormatting sqref="AI2:AI65">
    <cfRule type="duplicateValues" dxfId="5" priority="1"/>
  </conditionalFormatting>
  <pageMargins left="0.70866141732283472" right="0.70866141732283472" top="0.74803149606299213" bottom="0.74803149606299213" header="0.31496062992125984" footer="0.31496062992125984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I53"/>
  <sheetViews>
    <sheetView workbookViewId="0">
      <selection activeCell="B37" sqref="B37:I53"/>
    </sheetView>
  </sheetViews>
  <sheetFormatPr defaultRowHeight="15"/>
  <sheetData>
    <row r="2" spans="2:9">
      <c r="B2" s="67">
        <v>1</v>
      </c>
      <c r="C2" s="70">
        <v>1</v>
      </c>
      <c r="D2" s="72"/>
      <c r="E2" s="67" t="str">
        <f t="array" ref="E2:E17">INDEX('64 monogonal permutations'!B2:B65,B2:B17)</f>
        <v>[0,1,2,3,4,5,6,7]</v>
      </c>
      <c r="F2" s="68" t="str">
        <f t="array" ref="F2:F17">INDEX('64 monogonal permutations'!C2:C65,C2:C17)</f>
        <v>[0,1,2,3,4,5,6,7]</v>
      </c>
      <c r="G2" s="70" t="str">
        <f t="array" ref="G2:G17">IF(E2:E17=F2:F17,"ok","err")</f>
        <v>ok</v>
      </c>
      <c r="H2" s="72"/>
      <c r="I2" s="72"/>
    </row>
    <row r="3" spans="2:9">
      <c r="B3" s="65">
        <v>6</v>
      </c>
      <c r="C3" s="69">
        <v>5</v>
      </c>
      <c r="D3" s="72"/>
      <c r="E3" s="65" t="str">
        <v>[0,3,2,1,4,7,6,5]</v>
      </c>
      <c r="F3" s="66" t="str">
        <v>[0,3,2,1,4,7,6,5]</v>
      </c>
      <c r="G3" s="69" t="str">
        <v>ok</v>
      </c>
      <c r="H3" s="72"/>
      <c r="I3" s="72"/>
    </row>
    <row r="4" spans="2:9">
      <c r="B4" s="65">
        <v>9</v>
      </c>
      <c r="C4" s="69">
        <v>10</v>
      </c>
      <c r="D4" s="72"/>
      <c r="E4" s="65" t="str">
        <v>[0,5,2,7,4,1,6,3]</v>
      </c>
      <c r="F4" s="66" t="str">
        <v>[0,5,2,7,4,1,6,3]</v>
      </c>
      <c r="G4" s="69" t="str">
        <v>ok</v>
      </c>
      <c r="H4" s="72"/>
      <c r="I4" s="72"/>
    </row>
    <row r="5" spans="2:9">
      <c r="B5" s="65">
        <v>14</v>
      </c>
      <c r="C5" s="69">
        <v>14</v>
      </c>
      <c r="D5" s="72"/>
      <c r="E5" s="65" t="str">
        <v>[0,7,2,5,4,3,6,1]</v>
      </c>
      <c r="F5" s="66" t="str">
        <v>[0,7,2,5,4,3,6,1]</v>
      </c>
      <c r="G5" s="69" t="str">
        <v>ok</v>
      </c>
      <c r="H5" s="72"/>
      <c r="I5" s="72"/>
    </row>
    <row r="6" spans="2:9">
      <c r="B6" s="65">
        <v>17</v>
      </c>
      <c r="C6" s="69">
        <v>17</v>
      </c>
      <c r="D6" s="72"/>
      <c r="E6" s="65" t="str">
        <v>[1,0,3,2,5,4,7,6]</v>
      </c>
      <c r="F6" s="66" t="str">
        <v>[1,0,3,2,5,4,7,6]</v>
      </c>
      <c r="G6" s="69" t="str">
        <v>ok</v>
      </c>
      <c r="H6" s="72"/>
      <c r="I6" s="72"/>
    </row>
    <row r="7" spans="2:9">
      <c r="B7" s="65">
        <v>22</v>
      </c>
      <c r="C7" s="69">
        <v>21</v>
      </c>
      <c r="D7" s="72"/>
      <c r="E7" s="65" t="str">
        <v>[1,2,3,0,5,6,7,4]</v>
      </c>
      <c r="F7" s="66" t="str">
        <v>[1,2,3,0,5,6,7,4]</v>
      </c>
      <c r="G7" s="69" t="str">
        <v>ok</v>
      </c>
      <c r="H7" s="72"/>
      <c r="I7" s="72"/>
    </row>
    <row r="8" spans="2:9">
      <c r="B8" s="65">
        <v>25</v>
      </c>
      <c r="C8" s="69">
        <v>24</v>
      </c>
      <c r="D8" s="72"/>
      <c r="E8" s="65" t="str">
        <v>[1,4,3,6,5,0,7,2]</v>
      </c>
      <c r="F8" s="66" t="str">
        <v>[1,4,3,6,5,0,7,2]</v>
      </c>
      <c r="G8" s="69" t="str">
        <v>ok</v>
      </c>
      <c r="H8" s="72"/>
      <c r="I8" s="72"/>
    </row>
    <row r="9" spans="2:9">
      <c r="B9" s="65">
        <v>31</v>
      </c>
      <c r="C9" s="69">
        <v>29</v>
      </c>
      <c r="D9" s="72"/>
      <c r="E9" s="65" t="str">
        <v>[2,1,0,3,6,5,4,7]</v>
      </c>
      <c r="F9" s="66" t="str">
        <v>[2,1,0,3,6,5,4,7]</v>
      </c>
      <c r="G9" s="69" t="str">
        <v>ok</v>
      </c>
      <c r="H9" s="72"/>
      <c r="I9" s="72"/>
    </row>
    <row r="10" spans="2:9">
      <c r="B10" s="65">
        <v>36</v>
      </c>
      <c r="C10" s="69">
        <v>33</v>
      </c>
      <c r="D10" s="72"/>
      <c r="E10" s="65" t="str">
        <v>[2,3,0,1,6,7,4,5]</v>
      </c>
      <c r="F10" s="66" t="str">
        <v>[2,3,0,1,6,7,4,5]</v>
      </c>
      <c r="G10" s="69" t="str">
        <v>ok</v>
      </c>
      <c r="H10" s="72"/>
      <c r="I10" s="72"/>
    </row>
    <row r="11" spans="2:9">
      <c r="B11" s="65">
        <v>38</v>
      </c>
      <c r="C11" s="69">
        <v>36</v>
      </c>
      <c r="D11" s="72"/>
      <c r="E11" s="65" t="str">
        <v>[2,5,0,7,6,1,4,3]</v>
      </c>
      <c r="F11" s="66" t="str">
        <v>[2,5,0,7,6,1,4,3]</v>
      </c>
      <c r="G11" s="69" t="str">
        <v>ok</v>
      </c>
      <c r="H11" s="72"/>
      <c r="I11" s="72"/>
    </row>
    <row r="12" spans="2:9">
      <c r="B12" s="65">
        <v>43</v>
      </c>
      <c r="C12" s="69">
        <v>41</v>
      </c>
      <c r="D12" s="72"/>
      <c r="E12" s="65" t="str">
        <v>[3,0,1,2,7,4,5,6]</v>
      </c>
      <c r="F12" s="66" t="str">
        <v>[3,0,1,2,7,4,5,6]</v>
      </c>
      <c r="G12" s="69" t="str">
        <v>ok</v>
      </c>
      <c r="H12" s="72"/>
      <c r="I12" s="72"/>
    </row>
    <row r="13" spans="2:9">
      <c r="B13" s="65">
        <v>48</v>
      </c>
      <c r="C13" s="69">
        <v>43</v>
      </c>
      <c r="D13" s="72"/>
      <c r="E13" s="65" t="str">
        <v>[3,2,1,0,7,6,5,4]</v>
      </c>
      <c r="F13" s="66" t="str">
        <v>[3,2,1,0,7,6,5,4]</v>
      </c>
      <c r="G13" s="69" t="str">
        <v>ok</v>
      </c>
      <c r="H13" s="72"/>
      <c r="I13" s="72"/>
    </row>
    <row r="14" spans="2:9">
      <c r="B14" s="65">
        <v>49</v>
      </c>
      <c r="C14" s="69">
        <v>50</v>
      </c>
      <c r="D14" s="72"/>
      <c r="E14" s="65" t="str">
        <v>[4,1,6,3,0,5,2,7]</v>
      </c>
      <c r="F14" s="66" t="str">
        <v>[4,1,6,3,0,5,2,7]</v>
      </c>
      <c r="G14" s="69" t="str">
        <v>ok</v>
      </c>
      <c r="H14" s="72"/>
      <c r="I14" s="72"/>
    </row>
    <row r="15" spans="2:9">
      <c r="B15" s="65">
        <v>54</v>
      </c>
      <c r="C15" s="69">
        <v>52</v>
      </c>
      <c r="D15" s="72"/>
      <c r="E15" s="65" t="str">
        <v>[4,3,6,1,0,7,2,5]</v>
      </c>
      <c r="F15" s="66" t="str">
        <v>[4,3,6,1,0,7,2,5]</v>
      </c>
      <c r="G15" s="69" t="str">
        <v>ok</v>
      </c>
      <c r="H15" s="72"/>
      <c r="I15" s="72"/>
    </row>
    <row r="16" spans="2:9">
      <c r="B16" s="65">
        <v>57</v>
      </c>
      <c r="C16" s="69">
        <v>58</v>
      </c>
      <c r="D16" s="72"/>
      <c r="E16" s="65" t="str">
        <v>[5,0,7,2,1,4,3,6]</v>
      </c>
      <c r="F16" s="66" t="str">
        <v>[5,0,7,2,1,4,3,6]</v>
      </c>
      <c r="G16" s="69" t="str">
        <v>ok</v>
      </c>
      <c r="H16" s="72"/>
      <c r="I16" s="72"/>
    </row>
    <row r="17" spans="2:9">
      <c r="B17" s="63">
        <v>62</v>
      </c>
      <c r="C17" s="71">
        <v>62</v>
      </c>
      <c r="D17" s="72"/>
      <c r="E17" s="63" t="str">
        <v>[6,1,4,3,2,5,0,7]</v>
      </c>
      <c r="F17" s="64" t="str">
        <v>[6,1,4,3,2,5,0,7]</v>
      </c>
      <c r="G17" s="71" t="str">
        <v>ok</v>
      </c>
      <c r="H17" s="72"/>
      <c r="I17" s="72"/>
    </row>
    <row r="18" spans="2:9">
      <c r="B18" s="72" t="s">
        <v>424</v>
      </c>
      <c r="C18" s="72" t="s">
        <v>424</v>
      </c>
      <c r="D18" s="72"/>
      <c r="E18" s="72"/>
      <c r="F18" s="72"/>
      <c r="G18" s="72"/>
      <c r="H18" s="72"/>
      <c r="I18" s="72"/>
    </row>
    <row r="19" spans="2:9">
      <c r="B19" s="72" t="s">
        <v>424</v>
      </c>
      <c r="C19" s="72" t="s">
        <v>424</v>
      </c>
      <c r="D19" s="72"/>
      <c r="E19" s="72"/>
      <c r="F19" s="72"/>
      <c r="G19" s="72"/>
      <c r="H19" s="72"/>
      <c r="I19" s="72"/>
    </row>
    <row r="20" spans="2:9">
      <c r="B20" s="67">
        <f t="array" ref="B20:I35">IF(E2:E17="","",VALUE(MID(E2:E17,2*(COLUMN()-COLUMN(B20))+2,1)))</f>
        <v>0</v>
      </c>
      <c r="C20" s="68">
        <v>1</v>
      </c>
      <c r="D20" s="68">
        <v>2</v>
      </c>
      <c r="E20" s="68">
        <v>3</v>
      </c>
      <c r="F20" s="68">
        <v>4</v>
      </c>
      <c r="G20" s="68">
        <v>5</v>
      </c>
      <c r="H20" s="68">
        <v>6</v>
      </c>
      <c r="I20" s="70">
        <v>7</v>
      </c>
    </row>
    <row r="21" spans="2:9">
      <c r="B21" s="65">
        <v>0</v>
      </c>
      <c r="C21" s="66">
        <v>3</v>
      </c>
      <c r="D21" s="66">
        <v>2</v>
      </c>
      <c r="E21" s="66">
        <v>1</v>
      </c>
      <c r="F21" s="66">
        <v>4</v>
      </c>
      <c r="G21" s="66">
        <v>7</v>
      </c>
      <c r="H21" s="66">
        <v>6</v>
      </c>
      <c r="I21" s="69">
        <v>5</v>
      </c>
    </row>
    <row r="22" spans="2:9">
      <c r="B22" s="65">
        <v>0</v>
      </c>
      <c r="C22" s="66">
        <v>5</v>
      </c>
      <c r="D22" s="66">
        <v>2</v>
      </c>
      <c r="E22" s="66">
        <v>7</v>
      </c>
      <c r="F22" s="66">
        <v>4</v>
      </c>
      <c r="G22" s="66">
        <v>1</v>
      </c>
      <c r="H22" s="66">
        <v>6</v>
      </c>
      <c r="I22" s="69">
        <v>3</v>
      </c>
    </row>
    <row r="23" spans="2:9">
      <c r="B23" s="65">
        <v>0</v>
      </c>
      <c r="C23" s="66">
        <v>7</v>
      </c>
      <c r="D23" s="66">
        <v>2</v>
      </c>
      <c r="E23" s="66">
        <v>5</v>
      </c>
      <c r="F23" s="66">
        <v>4</v>
      </c>
      <c r="G23" s="66">
        <v>3</v>
      </c>
      <c r="H23" s="66">
        <v>6</v>
      </c>
      <c r="I23" s="69">
        <v>1</v>
      </c>
    </row>
    <row r="24" spans="2:9">
      <c r="B24" s="65">
        <v>1</v>
      </c>
      <c r="C24" s="66">
        <v>0</v>
      </c>
      <c r="D24" s="66">
        <v>3</v>
      </c>
      <c r="E24" s="66">
        <v>2</v>
      </c>
      <c r="F24" s="66">
        <v>5</v>
      </c>
      <c r="G24" s="66">
        <v>4</v>
      </c>
      <c r="H24" s="66">
        <v>7</v>
      </c>
      <c r="I24" s="69">
        <v>6</v>
      </c>
    </row>
    <row r="25" spans="2:9">
      <c r="B25" s="65">
        <v>1</v>
      </c>
      <c r="C25" s="66">
        <v>2</v>
      </c>
      <c r="D25" s="66">
        <v>3</v>
      </c>
      <c r="E25" s="66">
        <v>0</v>
      </c>
      <c r="F25" s="66">
        <v>5</v>
      </c>
      <c r="G25" s="66">
        <v>6</v>
      </c>
      <c r="H25" s="66">
        <v>7</v>
      </c>
      <c r="I25" s="69">
        <v>4</v>
      </c>
    </row>
    <row r="26" spans="2:9">
      <c r="B26" s="65">
        <v>1</v>
      </c>
      <c r="C26" s="66">
        <v>4</v>
      </c>
      <c r="D26" s="66">
        <v>3</v>
      </c>
      <c r="E26" s="66">
        <v>6</v>
      </c>
      <c r="F26" s="66">
        <v>5</v>
      </c>
      <c r="G26" s="66">
        <v>0</v>
      </c>
      <c r="H26" s="66">
        <v>7</v>
      </c>
      <c r="I26" s="69">
        <v>2</v>
      </c>
    </row>
    <row r="27" spans="2:9">
      <c r="B27" s="65">
        <v>2</v>
      </c>
      <c r="C27" s="66">
        <v>1</v>
      </c>
      <c r="D27" s="66">
        <v>0</v>
      </c>
      <c r="E27" s="66">
        <v>3</v>
      </c>
      <c r="F27" s="66">
        <v>6</v>
      </c>
      <c r="G27" s="66">
        <v>5</v>
      </c>
      <c r="H27" s="66">
        <v>4</v>
      </c>
      <c r="I27" s="69">
        <v>7</v>
      </c>
    </row>
    <row r="28" spans="2:9">
      <c r="B28" s="65">
        <v>2</v>
      </c>
      <c r="C28" s="66">
        <v>3</v>
      </c>
      <c r="D28" s="66">
        <v>0</v>
      </c>
      <c r="E28" s="66">
        <v>1</v>
      </c>
      <c r="F28" s="66">
        <v>6</v>
      </c>
      <c r="G28" s="66">
        <v>7</v>
      </c>
      <c r="H28" s="66">
        <v>4</v>
      </c>
      <c r="I28" s="69">
        <v>5</v>
      </c>
    </row>
    <row r="29" spans="2:9">
      <c r="B29" s="65">
        <v>2</v>
      </c>
      <c r="C29" s="66">
        <v>5</v>
      </c>
      <c r="D29" s="66">
        <v>0</v>
      </c>
      <c r="E29" s="66">
        <v>7</v>
      </c>
      <c r="F29" s="66">
        <v>6</v>
      </c>
      <c r="G29" s="66">
        <v>1</v>
      </c>
      <c r="H29" s="66">
        <v>4</v>
      </c>
      <c r="I29" s="69">
        <v>3</v>
      </c>
    </row>
    <row r="30" spans="2:9">
      <c r="B30" s="65">
        <v>3</v>
      </c>
      <c r="C30" s="66">
        <v>0</v>
      </c>
      <c r="D30" s="66">
        <v>1</v>
      </c>
      <c r="E30" s="66">
        <v>2</v>
      </c>
      <c r="F30" s="66">
        <v>7</v>
      </c>
      <c r="G30" s="66">
        <v>4</v>
      </c>
      <c r="H30" s="66">
        <v>5</v>
      </c>
      <c r="I30" s="69">
        <v>6</v>
      </c>
    </row>
    <row r="31" spans="2:9">
      <c r="B31" s="65">
        <v>3</v>
      </c>
      <c r="C31" s="66">
        <v>2</v>
      </c>
      <c r="D31" s="66">
        <v>1</v>
      </c>
      <c r="E31" s="66">
        <v>0</v>
      </c>
      <c r="F31" s="66">
        <v>7</v>
      </c>
      <c r="G31" s="66">
        <v>6</v>
      </c>
      <c r="H31" s="66">
        <v>5</v>
      </c>
      <c r="I31" s="69">
        <v>4</v>
      </c>
    </row>
    <row r="32" spans="2:9">
      <c r="B32" s="65">
        <v>4</v>
      </c>
      <c r="C32" s="66">
        <v>1</v>
      </c>
      <c r="D32" s="66">
        <v>6</v>
      </c>
      <c r="E32" s="66">
        <v>3</v>
      </c>
      <c r="F32" s="66">
        <v>0</v>
      </c>
      <c r="G32" s="66">
        <v>5</v>
      </c>
      <c r="H32" s="66">
        <v>2</v>
      </c>
      <c r="I32" s="69">
        <v>7</v>
      </c>
    </row>
    <row r="33" spans="2:9">
      <c r="B33" s="65">
        <v>4</v>
      </c>
      <c r="C33" s="66">
        <v>3</v>
      </c>
      <c r="D33" s="66">
        <v>6</v>
      </c>
      <c r="E33" s="66">
        <v>1</v>
      </c>
      <c r="F33" s="66">
        <v>0</v>
      </c>
      <c r="G33" s="66">
        <v>7</v>
      </c>
      <c r="H33" s="66">
        <v>2</v>
      </c>
      <c r="I33" s="69">
        <v>5</v>
      </c>
    </row>
    <row r="34" spans="2:9">
      <c r="B34" s="65">
        <v>5</v>
      </c>
      <c r="C34" s="66">
        <v>0</v>
      </c>
      <c r="D34" s="66">
        <v>7</v>
      </c>
      <c r="E34" s="66">
        <v>2</v>
      </c>
      <c r="F34" s="66">
        <v>1</v>
      </c>
      <c r="G34" s="66">
        <v>4</v>
      </c>
      <c r="H34" s="66">
        <v>3</v>
      </c>
      <c r="I34" s="69">
        <v>6</v>
      </c>
    </row>
    <row r="35" spans="2:9">
      <c r="B35" s="63">
        <v>6</v>
      </c>
      <c r="C35" s="64">
        <v>1</v>
      </c>
      <c r="D35" s="64">
        <v>4</v>
      </c>
      <c r="E35" s="64">
        <v>3</v>
      </c>
      <c r="F35" s="64">
        <v>2</v>
      </c>
      <c r="G35" s="64">
        <v>5</v>
      </c>
      <c r="H35" s="64">
        <v>0</v>
      </c>
      <c r="I35" s="71">
        <v>7</v>
      </c>
    </row>
    <row r="36" spans="2:9">
      <c r="B36" s="72" t="s">
        <v>424</v>
      </c>
      <c r="C36" s="72" t="s">
        <v>424</v>
      </c>
      <c r="D36" s="72"/>
      <c r="E36" s="72"/>
      <c r="F36" s="72"/>
      <c r="G36" s="72"/>
      <c r="H36" s="72"/>
      <c r="I36" s="72"/>
    </row>
    <row r="37" spans="2:9">
      <c r="B37" s="72">
        <v>3</v>
      </c>
      <c r="C37" s="72">
        <v>7</v>
      </c>
      <c r="D37" s="72">
        <v>10</v>
      </c>
      <c r="E37" s="72"/>
      <c r="F37" s="72"/>
      <c r="G37" s="72"/>
      <c r="H37" s="72"/>
      <c r="I37" s="72"/>
    </row>
    <row r="38" spans="2:9">
      <c r="B38" s="67">
        <v>0</v>
      </c>
      <c r="C38" s="68">
        <v>1</v>
      </c>
      <c r="D38" s="68">
        <v>2</v>
      </c>
      <c r="E38" s="68">
        <v>3</v>
      </c>
      <c r="F38" s="68">
        <v>4</v>
      </c>
      <c r="G38" s="68">
        <v>5</v>
      </c>
      <c r="H38" s="68">
        <v>6</v>
      </c>
      <c r="I38" s="70">
        <v>7</v>
      </c>
    </row>
    <row r="39" spans="2:9">
      <c r="B39" s="65">
        <v>0</v>
      </c>
      <c r="C39" s="66">
        <v>3</v>
      </c>
      <c r="D39" s="66">
        <v>2</v>
      </c>
      <c r="E39" s="66">
        <v>1</v>
      </c>
      <c r="F39" s="66">
        <v>4</v>
      </c>
      <c r="G39" s="66">
        <v>7</v>
      </c>
      <c r="H39" s="66">
        <v>6</v>
      </c>
      <c r="I39" s="69">
        <v>5</v>
      </c>
    </row>
    <row r="40" spans="2:9">
      <c r="B40" s="75">
        <f t="array" ref="B40:I40">INDEX(B$20:I$35,B37+1,COLUMN()-COLUMN(B40)+1)</f>
        <v>0</v>
      </c>
      <c r="C40" s="76">
        <v>7</v>
      </c>
      <c r="D40" s="76">
        <v>2</v>
      </c>
      <c r="E40" s="76">
        <v>5</v>
      </c>
      <c r="F40" s="76">
        <v>4</v>
      </c>
      <c r="G40" s="76">
        <v>3</v>
      </c>
      <c r="H40" s="76">
        <v>6</v>
      </c>
      <c r="I40" s="79">
        <v>1</v>
      </c>
    </row>
    <row r="41" spans="2:9">
      <c r="B41" s="65">
        <f t="array" ref="B41:I41">INDEX(B39:I39,ROW()-ROW(B41)+1,INDEX(B40:I40,1,COLUMN()-COLUMN(B41)+1)+1)</f>
        <v>0</v>
      </c>
      <c r="C41" s="66">
        <v>5</v>
      </c>
      <c r="D41" s="66">
        <v>2</v>
      </c>
      <c r="E41" s="66">
        <v>7</v>
      </c>
      <c r="F41" s="66">
        <v>4</v>
      </c>
      <c r="G41" s="66">
        <v>1</v>
      </c>
      <c r="H41" s="66">
        <v>6</v>
      </c>
      <c r="I41" s="69">
        <v>3</v>
      </c>
    </row>
    <row r="42" spans="2:9">
      <c r="B42" s="75">
        <f t="array" ref="B42:I42">INDEX(B$20:I$35,C37+1,COLUMN()-COLUMN(B42)+1)</f>
        <v>2</v>
      </c>
      <c r="C42" s="76">
        <v>1</v>
      </c>
      <c r="D42" s="76">
        <v>0</v>
      </c>
      <c r="E42" s="76">
        <v>3</v>
      </c>
      <c r="F42" s="76">
        <v>6</v>
      </c>
      <c r="G42" s="76">
        <v>5</v>
      </c>
      <c r="H42" s="76">
        <v>4</v>
      </c>
      <c r="I42" s="79">
        <v>7</v>
      </c>
    </row>
    <row r="43" spans="2:9">
      <c r="B43" s="65">
        <f t="array" ref="B43:I45">INDEX(B39:I41,ROW()-ROW(B43)+1,INDEX(B42:I42,1,COLUMN()-COLUMN(B43)+1)+1)</f>
        <v>2</v>
      </c>
      <c r="C43" s="66">
        <v>3</v>
      </c>
      <c r="D43" s="66">
        <v>0</v>
      </c>
      <c r="E43" s="66">
        <v>1</v>
      </c>
      <c r="F43" s="66">
        <v>6</v>
      </c>
      <c r="G43" s="66">
        <v>7</v>
      </c>
      <c r="H43" s="66">
        <v>4</v>
      </c>
      <c r="I43" s="69">
        <v>5</v>
      </c>
    </row>
    <row r="44" spans="2:9">
      <c r="B44" s="65">
        <v>2</v>
      </c>
      <c r="C44" s="66">
        <v>7</v>
      </c>
      <c r="D44" s="66">
        <v>0</v>
      </c>
      <c r="E44" s="66">
        <v>5</v>
      </c>
      <c r="F44" s="66">
        <v>6</v>
      </c>
      <c r="G44" s="66">
        <v>3</v>
      </c>
      <c r="H44" s="66">
        <v>4</v>
      </c>
      <c r="I44" s="69">
        <v>1</v>
      </c>
    </row>
    <row r="45" spans="2:9">
      <c r="B45" s="65">
        <v>2</v>
      </c>
      <c r="C45" s="66">
        <v>5</v>
      </c>
      <c r="D45" s="66">
        <v>0</v>
      </c>
      <c r="E45" s="66">
        <v>7</v>
      </c>
      <c r="F45" s="66">
        <v>6</v>
      </c>
      <c r="G45" s="66">
        <v>1</v>
      </c>
      <c r="H45" s="66">
        <v>4</v>
      </c>
      <c r="I45" s="69">
        <v>3</v>
      </c>
    </row>
    <row r="46" spans="2:9">
      <c r="B46" s="75">
        <f t="array" ref="B46:I46">INDEX(B$20:I$35,D37+1,COLUMN()-COLUMN(B46)+1)</f>
        <v>3</v>
      </c>
      <c r="C46" s="76">
        <v>0</v>
      </c>
      <c r="D46" s="76">
        <v>1</v>
      </c>
      <c r="E46" s="76">
        <v>2</v>
      </c>
      <c r="F46" s="76">
        <v>7</v>
      </c>
      <c r="G46" s="76">
        <v>4</v>
      </c>
      <c r="H46" s="76">
        <v>5</v>
      </c>
      <c r="I46" s="79">
        <v>6</v>
      </c>
    </row>
    <row r="47" spans="2:9">
      <c r="B47" s="65">
        <f t="array" ref="B47:I53">INDEX(B39:I45,ROW()-ROW(B47)+1,INDEX(B46:I46,1,COLUMN()-COLUMN(B47)+1)+1)</f>
        <v>1</v>
      </c>
      <c r="C47" s="66">
        <v>0</v>
      </c>
      <c r="D47" s="66">
        <v>3</v>
      </c>
      <c r="E47" s="66">
        <v>2</v>
      </c>
      <c r="F47" s="66">
        <v>5</v>
      </c>
      <c r="G47" s="66">
        <v>4</v>
      </c>
      <c r="H47" s="66">
        <v>7</v>
      </c>
      <c r="I47" s="69">
        <v>6</v>
      </c>
    </row>
    <row r="48" spans="2:9">
      <c r="B48" s="65">
        <v>5</v>
      </c>
      <c r="C48" s="66">
        <v>0</v>
      </c>
      <c r="D48" s="66">
        <v>7</v>
      </c>
      <c r="E48" s="66">
        <v>2</v>
      </c>
      <c r="F48" s="66">
        <v>1</v>
      </c>
      <c r="G48" s="66">
        <v>4</v>
      </c>
      <c r="H48" s="66">
        <v>3</v>
      </c>
      <c r="I48" s="69">
        <v>6</v>
      </c>
    </row>
    <row r="49" spans="2:9">
      <c r="B49" s="65">
        <v>7</v>
      </c>
      <c r="C49" s="66">
        <v>0</v>
      </c>
      <c r="D49" s="66">
        <v>5</v>
      </c>
      <c r="E49" s="66">
        <v>2</v>
      </c>
      <c r="F49" s="66">
        <v>3</v>
      </c>
      <c r="G49" s="66">
        <v>4</v>
      </c>
      <c r="H49" s="66">
        <v>1</v>
      </c>
      <c r="I49" s="69">
        <v>6</v>
      </c>
    </row>
    <row r="50" spans="2:9">
      <c r="B50" s="65">
        <v>3</v>
      </c>
      <c r="C50" s="66">
        <v>2</v>
      </c>
      <c r="D50" s="66">
        <v>1</v>
      </c>
      <c r="E50" s="66">
        <v>0</v>
      </c>
      <c r="F50" s="66">
        <v>7</v>
      </c>
      <c r="G50" s="66">
        <v>6</v>
      </c>
      <c r="H50" s="66">
        <v>5</v>
      </c>
      <c r="I50" s="69">
        <v>4</v>
      </c>
    </row>
    <row r="51" spans="2:9">
      <c r="B51" s="65">
        <v>1</v>
      </c>
      <c r="C51" s="66">
        <v>2</v>
      </c>
      <c r="D51" s="66">
        <v>3</v>
      </c>
      <c r="E51" s="66">
        <v>0</v>
      </c>
      <c r="F51" s="66">
        <v>5</v>
      </c>
      <c r="G51" s="66">
        <v>6</v>
      </c>
      <c r="H51" s="66">
        <v>7</v>
      </c>
      <c r="I51" s="69">
        <v>4</v>
      </c>
    </row>
    <row r="52" spans="2:9">
      <c r="B52" s="65">
        <v>5</v>
      </c>
      <c r="C52" s="66">
        <v>2</v>
      </c>
      <c r="D52" s="66">
        <v>7</v>
      </c>
      <c r="E52" s="66">
        <v>0</v>
      </c>
      <c r="F52" s="66">
        <v>1</v>
      </c>
      <c r="G52" s="66">
        <v>6</v>
      </c>
      <c r="H52" s="66">
        <v>3</v>
      </c>
      <c r="I52" s="69">
        <v>4</v>
      </c>
    </row>
    <row r="53" spans="2:9">
      <c r="B53" s="63">
        <v>7</v>
      </c>
      <c r="C53" s="64">
        <v>2</v>
      </c>
      <c r="D53" s="64">
        <v>5</v>
      </c>
      <c r="E53" s="64">
        <v>0</v>
      </c>
      <c r="F53" s="64">
        <v>3</v>
      </c>
      <c r="G53" s="64">
        <v>6</v>
      </c>
      <c r="H53" s="64">
        <v>1</v>
      </c>
      <c r="I53" s="71">
        <v>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AS140"/>
  <sheetViews>
    <sheetView topLeftCell="A55" zoomScale="55" zoomScaleNormal="55" workbookViewId="0">
      <selection activeCell="AH65" sqref="AH65:AO123"/>
    </sheetView>
  </sheetViews>
  <sheetFormatPr defaultColWidth="4.7109375" defaultRowHeight="15"/>
  <sheetData>
    <row r="2" spans="1:45">
      <c r="A2" s="62"/>
      <c r="B2" s="62"/>
      <c r="C2" s="62"/>
      <c r="D2" s="62"/>
      <c r="E2" s="62"/>
      <c r="F2" s="62"/>
      <c r="G2" s="62"/>
      <c r="H2" s="62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</row>
    <row r="3" spans="1:45">
      <c r="A3" s="62"/>
      <c r="B3" s="62"/>
      <c r="C3" s="62"/>
      <c r="D3" s="62"/>
      <c r="E3" s="62"/>
      <c r="F3" s="62"/>
      <c r="G3" s="62"/>
      <c r="H3" s="62"/>
      <c r="I3" s="18"/>
      <c r="J3" s="18"/>
      <c r="K3" s="18"/>
    </row>
    <row r="4" spans="1:45">
      <c r="A4" s="62"/>
      <c r="B4" s="62"/>
      <c r="C4" s="62"/>
      <c r="D4" s="62"/>
      <c r="E4" s="62"/>
      <c r="F4" s="62"/>
      <c r="G4" s="62"/>
      <c r="H4" s="62"/>
      <c r="I4" s="18"/>
      <c r="L4" s="134" t="s">
        <v>0</v>
      </c>
      <c r="M4" s="135"/>
      <c r="N4" s="135"/>
      <c r="O4" s="135"/>
      <c r="P4" s="135"/>
      <c r="Q4" s="135"/>
      <c r="R4" s="135"/>
      <c r="S4" s="136"/>
      <c r="W4" s="134" t="s">
        <v>0</v>
      </c>
      <c r="X4" s="135"/>
      <c r="Y4" s="135"/>
      <c r="Z4" s="135"/>
      <c r="AA4" s="135"/>
      <c r="AB4" s="135"/>
      <c r="AC4" s="135"/>
      <c r="AD4" s="136"/>
      <c r="AH4" s="134" t="s">
        <v>0</v>
      </c>
      <c r="AI4" s="135"/>
      <c r="AJ4" s="135"/>
      <c r="AK4" s="135"/>
      <c r="AL4" s="135"/>
      <c r="AM4" s="135"/>
      <c r="AN4" s="135"/>
      <c r="AO4" s="136"/>
      <c r="AS4" s="18"/>
    </row>
    <row r="5" spans="1:45">
      <c r="A5" s="62"/>
      <c r="B5" s="62"/>
      <c r="C5" s="62"/>
      <c r="D5" s="62"/>
      <c r="E5" s="62"/>
      <c r="F5" s="62"/>
      <c r="G5" s="62"/>
      <c r="H5" s="62"/>
      <c r="I5" s="18"/>
      <c r="L5" s="18">
        <f>PanDiagonalSquares!B11+PanDiagonalSquares!C11+PanDiagonalSquares!C12+PanDiagonalSquares!B12</f>
        <v>126</v>
      </c>
      <c r="M5" s="18">
        <f>PanDiagonalSquares!C11+PanDiagonalSquares!D11+PanDiagonalSquares!D12+PanDiagonalSquares!C12</f>
        <v>126</v>
      </c>
      <c r="N5" s="18">
        <f>PanDiagonalSquares!D11+PanDiagonalSquares!E11+PanDiagonalSquares!E12+PanDiagonalSquares!D12</f>
        <v>126</v>
      </c>
      <c r="O5" s="18">
        <f>PanDiagonalSquares!E11+PanDiagonalSquares!F11+PanDiagonalSquares!F12+PanDiagonalSquares!E12</f>
        <v>126</v>
      </c>
      <c r="P5" s="18">
        <f>PanDiagonalSquares!F11+PanDiagonalSquares!G11+PanDiagonalSquares!G12+PanDiagonalSquares!F12</f>
        <v>126</v>
      </c>
      <c r="Q5" s="18">
        <f>PanDiagonalSquares!G11+PanDiagonalSquares!H11+PanDiagonalSquares!H12+PanDiagonalSquares!G12</f>
        <v>126</v>
      </c>
      <c r="R5" s="18">
        <f>PanDiagonalSquares!H11+PanDiagonalSquares!I11+PanDiagonalSquares!I12+PanDiagonalSquares!H12</f>
        <v>126</v>
      </c>
      <c r="S5" s="18">
        <f>PanDiagonalSquares!I11+PanDiagonalSquares!B11+PanDiagonalSquares!B12+PanDiagonalSquares!I12</f>
        <v>126</v>
      </c>
      <c r="W5" s="18">
        <f>PanDiagonalSquares!M11+PanDiagonalSquares!N11+PanDiagonalSquares!N12+PanDiagonalSquares!M12</f>
        <v>126</v>
      </c>
      <c r="X5" s="18">
        <f>PanDiagonalSquares!N11+PanDiagonalSquares!O11+PanDiagonalSquares!O12+PanDiagonalSquares!N12</f>
        <v>126</v>
      </c>
      <c r="Y5" s="18">
        <f>PanDiagonalSquares!O11+PanDiagonalSquares!P11+PanDiagonalSquares!P12+PanDiagonalSquares!O12</f>
        <v>126</v>
      </c>
      <c r="Z5" s="18">
        <f>PanDiagonalSquares!P11+PanDiagonalSquares!Q11+PanDiagonalSquares!Q12+PanDiagonalSquares!P12</f>
        <v>126</v>
      </c>
      <c r="AA5" s="18">
        <f>PanDiagonalSquares!Q11+PanDiagonalSquares!R11+PanDiagonalSquares!R12+PanDiagonalSquares!Q12</f>
        <v>126</v>
      </c>
      <c r="AB5" s="18">
        <f>PanDiagonalSquares!R11+PanDiagonalSquares!S11+PanDiagonalSquares!S12+PanDiagonalSquares!R12</f>
        <v>126</v>
      </c>
      <c r="AC5" s="18">
        <f>PanDiagonalSquares!S11+PanDiagonalSquares!T11+PanDiagonalSquares!T12+PanDiagonalSquares!S12</f>
        <v>126</v>
      </c>
      <c r="AD5" s="18">
        <f>PanDiagonalSquares!T11+PanDiagonalSquares!M11+PanDiagonalSquares!M12+PanDiagonalSquares!T12</f>
        <v>126</v>
      </c>
      <c r="AH5" s="18">
        <f>PanDiagonalSquares!Z11+PanDiagonalSquares!AA11+PanDiagonalSquares!AA12+PanDiagonalSquares!Z12</f>
        <v>126</v>
      </c>
      <c r="AI5" s="18">
        <f>PanDiagonalSquares!AA11+PanDiagonalSquares!AB11+PanDiagonalSquares!AB12+PanDiagonalSquares!AA12</f>
        <v>126</v>
      </c>
      <c r="AJ5" s="18">
        <f>PanDiagonalSquares!AB11+PanDiagonalSquares!AC11+PanDiagonalSquares!AC12+PanDiagonalSquares!AB12</f>
        <v>126</v>
      </c>
      <c r="AK5" s="18">
        <f>PanDiagonalSquares!AC11+PanDiagonalSquares!AD11+PanDiagonalSquares!AD12+PanDiagonalSquares!AC12</f>
        <v>126</v>
      </c>
      <c r="AL5" s="18">
        <f>PanDiagonalSquares!AD11+PanDiagonalSquares!AE11+PanDiagonalSquares!AE12+PanDiagonalSquares!AD12</f>
        <v>126</v>
      </c>
      <c r="AM5" s="18">
        <f>PanDiagonalSquares!AE11+PanDiagonalSquares!AF11+PanDiagonalSquares!AF12+PanDiagonalSquares!AE12</f>
        <v>126</v>
      </c>
      <c r="AN5" s="18">
        <f>PanDiagonalSquares!AF11+PanDiagonalSquares!AG11+PanDiagonalSquares!AG12+PanDiagonalSquares!AF12</f>
        <v>126</v>
      </c>
      <c r="AO5" s="18">
        <f>PanDiagonalSquares!AG11+PanDiagonalSquares!Z11+PanDiagonalSquares!Z12+PanDiagonalSquares!AG12</f>
        <v>126</v>
      </c>
      <c r="AS5" s="18"/>
    </row>
    <row r="6" spans="1:45">
      <c r="A6" s="62"/>
      <c r="B6" s="62"/>
      <c r="C6" s="62"/>
      <c r="D6" s="62"/>
      <c r="E6" s="62"/>
      <c r="F6" s="62"/>
      <c r="G6" s="62"/>
      <c r="H6" s="62"/>
      <c r="I6" s="18"/>
      <c r="L6" s="18">
        <f>PanDiagonalSquares!B12+PanDiagonalSquares!C12+PanDiagonalSquares!C13+PanDiagonalSquares!B13</f>
        <v>126</v>
      </c>
      <c r="M6" s="18">
        <f>PanDiagonalSquares!C12+PanDiagonalSquares!D12+PanDiagonalSquares!D13+PanDiagonalSquares!C13</f>
        <v>126</v>
      </c>
      <c r="N6" s="18">
        <f>PanDiagonalSquares!D12+PanDiagonalSquares!E12+PanDiagonalSquares!E13+PanDiagonalSquares!D13</f>
        <v>126</v>
      </c>
      <c r="O6" s="18">
        <f>PanDiagonalSquares!E12+PanDiagonalSquares!F12+PanDiagonalSquares!F13+PanDiagonalSquares!E13</f>
        <v>126</v>
      </c>
      <c r="P6" s="18">
        <f>PanDiagonalSquares!F12+PanDiagonalSquares!G12+PanDiagonalSquares!G13+PanDiagonalSquares!F13</f>
        <v>126</v>
      </c>
      <c r="Q6" s="18">
        <f>PanDiagonalSquares!G12+PanDiagonalSquares!H12+PanDiagonalSquares!H13+PanDiagonalSquares!G13</f>
        <v>126</v>
      </c>
      <c r="R6" s="18">
        <f>PanDiagonalSquares!H12+PanDiagonalSquares!I12+PanDiagonalSquares!I13+PanDiagonalSquares!H13</f>
        <v>126</v>
      </c>
      <c r="S6" s="18">
        <f>PanDiagonalSquares!I12+PanDiagonalSquares!B12+PanDiagonalSquares!B13+PanDiagonalSquares!I13</f>
        <v>126</v>
      </c>
      <c r="W6" s="18">
        <f>PanDiagonalSquares!M12+PanDiagonalSquares!N12+PanDiagonalSquares!N13+PanDiagonalSquares!M13</f>
        <v>126</v>
      </c>
      <c r="X6" s="18">
        <f>PanDiagonalSquares!N12+PanDiagonalSquares!O12+PanDiagonalSquares!O13+PanDiagonalSquares!N13</f>
        <v>126</v>
      </c>
      <c r="Y6" s="18">
        <f>PanDiagonalSquares!O12+PanDiagonalSquares!P12+PanDiagonalSquares!P13+PanDiagonalSquares!O13</f>
        <v>126</v>
      </c>
      <c r="Z6" s="18">
        <f>PanDiagonalSquares!P12+PanDiagonalSquares!Q12+PanDiagonalSquares!Q13+PanDiagonalSquares!P13</f>
        <v>126</v>
      </c>
      <c r="AA6" s="18">
        <f>PanDiagonalSquares!Q12+PanDiagonalSquares!R12+PanDiagonalSquares!R13+PanDiagonalSquares!Q13</f>
        <v>126</v>
      </c>
      <c r="AB6" s="18">
        <f>PanDiagonalSquares!R12+PanDiagonalSquares!S12+PanDiagonalSquares!S13+PanDiagonalSquares!R13</f>
        <v>126</v>
      </c>
      <c r="AC6" s="18">
        <f>PanDiagonalSquares!S12+PanDiagonalSquares!T12+PanDiagonalSquares!T13+PanDiagonalSquares!S13</f>
        <v>126</v>
      </c>
      <c r="AD6" s="18">
        <f>PanDiagonalSquares!T12+PanDiagonalSquares!M12+PanDiagonalSquares!M13+PanDiagonalSquares!T13</f>
        <v>126</v>
      </c>
      <c r="AH6" s="18">
        <f>PanDiagonalSquares!Z12+PanDiagonalSquares!AA12+PanDiagonalSquares!AA13+PanDiagonalSquares!Z13</f>
        <v>126</v>
      </c>
      <c r="AI6" s="18">
        <f>PanDiagonalSquares!AA12+PanDiagonalSquares!AB12+PanDiagonalSquares!AB13+PanDiagonalSquares!AA13</f>
        <v>126</v>
      </c>
      <c r="AJ6" s="18">
        <f>PanDiagonalSquares!AB12+PanDiagonalSquares!AC12+PanDiagonalSquares!AC13+PanDiagonalSquares!AB13</f>
        <v>126</v>
      </c>
      <c r="AK6" s="18">
        <f>PanDiagonalSquares!AC12+PanDiagonalSquares!AD12+PanDiagonalSquares!AD13+PanDiagonalSquares!AC13</f>
        <v>126</v>
      </c>
      <c r="AL6" s="18">
        <f>PanDiagonalSquares!AD12+PanDiagonalSquares!AE12+PanDiagonalSquares!AE13+PanDiagonalSquares!AD13</f>
        <v>126</v>
      </c>
      <c r="AM6" s="18">
        <f>PanDiagonalSquares!AE12+PanDiagonalSquares!AF12+PanDiagonalSquares!AF13+PanDiagonalSquares!AE13</f>
        <v>126</v>
      </c>
      <c r="AN6" s="18">
        <f>PanDiagonalSquares!AF12+PanDiagonalSquares!AG12+PanDiagonalSquares!AG13+PanDiagonalSquares!AF13</f>
        <v>126</v>
      </c>
      <c r="AO6" s="18">
        <f>PanDiagonalSquares!AG12+PanDiagonalSquares!Z12+PanDiagonalSquares!Z13+PanDiagonalSquares!AG13</f>
        <v>126</v>
      </c>
      <c r="AS6" s="18"/>
    </row>
    <row r="7" spans="1:45">
      <c r="A7" s="62"/>
      <c r="B7" s="62"/>
      <c r="C7" s="62"/>
      <c r="D7" s="62"/>
      <c r="E7" s="62"/>
      <c r="F7" s="62"/>
      <c r="G7" s="62"/>
      <c r="H7" s="62"/>
      <c r="I7" s="18"/>
      <c r="L7" s="18">
        <f>PanDiagonalSquares!B13+PanDiagonalSquares!C13+PanDiagonalSquares!C14+PanDiagonalSquares!B14</f>
        <v>126</v>
      </c>
      <c r="M7" s="18">
        <f>PanDiagonalSquares!C13+PanDiagonalSquares!D13+PanDiagonalSquares!D14+PanDiagonalSquares!C14</f>
        <v>126</v>
      </c>
      <c r="N7" s="18">
        <f>PanDiagonalSquares!D13+PanDiagonalSquares!E13+PanDiagonalSquares!E14+PanDiagonalSquares!D14</f>
        <v>126</v>
      </c>
      <c r="O7" s="18">
        <f>PanDiagonalSquares!E13+PanDiagonalSquares!F13+PanDiagonalSquares!F14+PanDiagonalSquares!E14</f>
        <v>126</v>
      </c>
      <c r="P7" s="18">
        <f>PanDiagonalSquares!F13+PanDiagonalSquares!G13+PanDiagonalSquares!G14+PanDiagonalSquares!F14</f>
        <v>126</v>
      </c>
      <c r="Q7" s="18">
        <f>PanDiagonalSquares!G13+PanDiagonalSquares!H13+PanDiagonalSquares!H14+PanDiagonalSquares!G14</f>
        <v>126</v>
      </c>
      <c r="R7" s="18">
        <f>PanDiagonalSquares!H13+PanDiagonalSquares!I13+PanDiagonalSquares!I14+PanDiagonalSquares!H14</f>
        <v>126</v>
      </c>
      <c r="S7" s="18">
        <f>PanDiagonalSquares!I13+PanDiagonalSquares!B13+PanDiagonalSquares!B14+PanDiagonalSquares!I14</f>
        <v>126</v>
      </c>
      <c r="W7" s="18">
        <f>PanDiagonalSquares!M13+PanDiagonalSquares!N13+PanDiagonalSquares!N14+PanDiagonalSquares!M14</f>
        <v>126</v>
      </c>
      <c r="X7" s="18">
        <f>PanDiagonalSquares!N13+PanDiagonalSquares!O13+PanDiagonalSquares!O14+PanDiagonalSquares!N14</f>
        <v>126</v>
      </c>
      <c r="Y7" s="18">
        <f>PanDiagonalSquares!O13+PanDiagonalSquares!P13+PanDiagonalSquares!P14+PanDiagonalSquares!O14</f>
        <v>126</v>
      </c>
      <c r="Z7" s="18">
        <f>PanDiagonalSquares!P13+PanDiagonalSquares!Q13+PanDiagonalSquares!Q14+PanDiagonalSquares!P14</f>
        <v>126</v>
      </c>
      <c r="AA7" s="18">
        <f>PanDiagonalSquares!Q13+PanDiagonalSquares!R13+PanDiagonalSquares!R14+PanDiagonalSquares!Q14</f>
        <v>126</v>
      </c>
      <c r="AB7" s="18">
        <f>PanDiagonalSquares!R13+PanDiagonalSquares!S13+PanDiagonalSquares!S14+PanDiagonalSquares!R14</f>
        <v>126</v>
      </c>
      <c r="AC7" s="18">
        <f>PanDiagonalSquares!S13+PanDiagonalSquares!T13+PanDiagonalSquares!T14+PanDiagonalSquares!S14</f>
        <v>126</v>
      </c>
      <c r="AD7" s="18">
        <f>PanDiagonalSquares!T13+PanDiagonalSquares!M13+PanDiagonalSquares!M14+PanDiagonalSquares!T14</f>
        <v>126</v>
      </c>
      <c r="AH7" s="18">
        <f>PanDiagonalSquares!Z13+PanDiagonalSquares!AA13+PanDiagonalSquares!AA14+PanDiagonalSquares!Z14</f>
        <v>126</v>
      </c>
      <c r="AI7" s="18">
        <f>PanDiagonalSquares!AA13+PanDiagonalSquares!AB13+PanDiagonalSquares!AB14+PanDiagonalSquares!AA14</f>
        <v>126</v>
      </c>
      <c r="AJ7" s="18">
        <f>PanDiagonalSquares!AB13+PanDiagonalSquares!AC13+PanDiagonalSquares!AC14+PanDiagonalSquares!AB14</f>
        <v>126</v>
      </c>
      <c r="AK7" s="18">
        <f>PanDiagonalSquares!AC13+PanDiagonalSquares!AD13+PanDiagonalSquares!AD14+PanDiagonalSquares!AC14</f>
        <v>126</v>
      </c>
      <c r="AL7" s="18">
        <f>PanDiagonalSquares!AD13+PanDiagonalSquares!AE13+PanDiagonalSquares!AE14+PanDiagonalSquares!AD14</f>
        <v>126</v>
      </c>
      <c r="AM7" s="18">
        <f>PanDiagonalSquares!AE13+PanDiagonalSquares!AF13+PanDiagonalSquares!AF14+PanDiagonalSquares!AE14</f>
        <v>126</v>
      </c>
      <c r="AN7" s="18">
        <f>PanDiagonalSquares!AF13+PanDiagonalSquares!AG13+PanDiagonalSquares!AG14+PanDiagonalSquares!AF14</f>
        <v>126</v>
      </c>
      <c r="AO7" s="18">
        <f>PanDiagonalSquares!AG13+PanDiagonalSquares!Z13+PanDiagonalSquares!Z14+PanDiagonalSquares!AG14</f>
        <v>126</v>
      </c>
      <c r="AS7" s="18"/>
    </row>
    <row r="8" spans="1:45">
      <c r="A8" s="62"/>
      <c r="B8" s="62"/>
      <c r="C8" s="62"/>
      <c r="D8" s="62"/>
      <c r="E8" s="62"/>
      <c r="F8" s="62"/>
      <c r="G8" s="62"/>
      <c r="H8" s="62"/>
      <c r="I8" s="18"/>
      <c r="L8" s="18">
        <f>PanDiagonalSquares!B14+PanDiagonalSquares!C14+PanDiagonalSquares!C15+PanDiagonalSquares!B15</f>
        <v>126</v>
      </c>
      <c r="M8" s="18">
        <f>PanDiagonalSquares!C14+PanDiagonalSquares!D14+PanDiagonalSquares!D15+PanDiagonalSquares!C15</f>
        <v>126</v>
      </c>
      <c r="N8" s="18">
        <f>PanDiagonalSquares!D14+PanDiagonalSquares!E14+PanDiagonalSquares!E15+PanDiagonalSquares!D15</f>
        <v>126</v>
      </c>
      <c r="O8" s="18">
        <f>PanDiagonalSquares!E14+PanDiagonalSquares!F14+PanDiagonalSquares!F15+PanDiagonalSquares!E15</f>
        <v>126</v>
      </c>
      <c r="P8" s="18">
        <f>PanDiagonalSquares!F14+PanDiagonalSquares!G14+PanDiagonalSquares!G15+PanDiagonalSquares!F15</f>
        <v>126</v>
      </c>
      <c r="Q8" s="18">
        <f>PanDiagonalSquares!G14+PanDiagonalSquares!H14+PanDiagonalSquares!H15+PanDiagonalSquares!G15</f>
        <v>126</v>
      </c>
      <c r="R8" s="18">
        <f>PanDiagonalSquares!H14+PanDiagonalSquares!I14+PanDiagonalSquares!I15+PanDiagonalSquares!H15</f>
        <v>126</v>
      </c>
      <c r="S8" s="18">
        <f>PanDiagonalSquares!I14+PanDiagonalSquares!B14+PanDiagonalSquares!B15+PanDiagonalSquares!I15</f>
        <v>126</v>
      </c>
      <c r="W8" s="18">
        <f>PanDiagonalSquares!M14+PanDiagonalSquares!N14+PanDiagonalSquares!N15+PanDiagonalSquares!M15</f>
        <v>126</v>
      </c>
      <c r="X8" s="18">
        <f>PanDiagonalSquares!N14+PanDiagonalSquares!O14+PanDiagonalSquares!O15+PanDiagonalSquares!N15</f>
        <v>126</v>
      </c>
      <c r="Y8" s="18">
        <f>PanDiagonalSquares!O14+PanDiagonalSquares!P14+PanDiagonalSquares!P15+PanDiagonalSquares!O15</f>
        <v>126</v>
      </c>
      <c r="Z8" s="18">
        <f>PanDiagonalSquares!P14+PanDiagonalSquares!Q14+PanDiagonalSquares!Q15+PanDiagonalSquares!P15</f>
        <v>126</v>
      </c>
      <c r="AA8" s="18">
        <f>PanDiagonalSquares!Q14+PanDiagonalSquares!R14+PanDiagonalSquares!R15+PanDiagonalSquares!Q15</f>
        <v>126</v>
      </c>
      <c r="AB8" s="18">
        <f>PanDiagonalSquares!R14+PanDiagonalSquares!S14+PanDiagonalSquares!S15+PanDiagonalSquares!R15</f>
        <v>126</v>
      </c>
      <c r="AC8" s="18">
        <f>PanDiagonalSquares!S14+PanDiagonalSquares!T14+PanDiagonalSquares!T15+PanDiagonalSquares!S15</f>
        <v>126</v>
      </c>
      <c r="AD8" s="18">
        <f>PanDiagonalSquares!T14+PanDiagonalSquares!M14+PanDiagonalSquares!M15+PanDiagonalSquares!T15</f>
        <v>126</v>
      </c>
      <c r="AH8" s="18">
        <f>PanDiagonalSquares!Z14+PanDiagonalSquares!AA14+PanDiagonalSquares!AA15+PanDiagonalSquares!Z15</f>
        <v>126</v>
      </c>
      <c r="AI8" s="18">
        <f>PanDiagonalSquares!AA14+PanDiagonalSquares!AB14+PanDiagonalSquares!AB15+PanDiagonalSquares!AA15</f>
        <v>126</v>
      </c>
      <c r="AJ8" s="18">
        <f>PanDiagonalSquares!AB14+PanDiagonalSquares!AC14+PanDiagonalSquares!AC15+PanDiagonalSquares!AB15</f>
        <v>126</v>
      </c>
      <c r="AK8" s="18">
        <f>PanDiagonalSquares!AC14+PanDiagonalSquares!AD14+PanDiagonalSquares!AD15+PanDiagonalSquares!AC15</f>
        <v>126</v>
      </c>
      <c r="AL8" s="18">
        <f>PanDiagonalSquares!AD14+PanDiagonalSquares!AE14+PanDiagonalSquares!AE15+PanDiagonalSquares!AD15</f>
        <v>126</v>
      </c>
      <c r="AM8" s="18">
        <f>PanDiagonalSquares!AE14+PanDiagonalSquares!AF14+PanDiagonalSquares!AF15+PanDiagonalSquares!AE15</f>
        <v>126</v>
      </c>
      <c r="AN8" s="18">
        <f>PanDiagonalSquares!AF14+PanDiagonalSquares!AG14+PanDiagonalSquares!AG15+PanDiagonalSquares!AF15</f>
        <v>126</v>
      </c>
      <c r="AO8" s="18">
        <f>PanDiagonalSquares!AG14+PanDiagonalSquares!Z14+PanDiagonalSquares!Z15+PanDiagonalSquares!AG15</f>
        <v>126</v>
      </c>
      <c r="AS8" s="18"/>
    </row>
    <row r="9" spans="1:45">
      <c r="A9" s="62"/>
      <c r="B9" s="62"/>
      <c r="C9" s="62"/>
      <c r="D9" s="62"/>
      <c r="E9" s="62"/>
      <c r="F9" s="62"/>
      <c r="G9" s="62"/>
      <c r="H9" s="62"/>
      <c r="I9" s="18"/>
      <c r="L9" s="18">
        <f>PanDiagonalSquares!B15+PanDiagonalSquares!C15+PanDiagonalSquares!C16+PanDiagonalSquares!B16</f>
        <v>126</v>
      </c>
      <c r="M9" s="18">
        <f>PanDiagonalSquares!C15+PanDiagonalSquares!D15+PanDiagonalSquares!D16+PanDiagonalSquares!C16</f>
        <v>126</v>
      </c>
      <c r="N9" s="18">
        <f>PanDiagonalSquares!D15+PanDiagonalSquares!E15+PanDiagonalSquares!E16+PanDiagonalSquares!D16</f>
        <v>126</v>
      </c>
      <c r="O9" s="18">
        <f>PanDiagonalSquares!E15+PanDiagonalSquares!F15+PanDiagonalSquares!F16+PanDiagonalSquares!E16</f>
        <v>126</v>
      </c>
      <c r="P9" s="18">
        <f>PanDiagonalSquares!F15+PanDiagonalSquares!G15+PanDiagonalSquares!G16+PanDiagonalSquares!F16</f>
        <v>126</v>
      </c>
      <c r="Q9" s="18">
        <f>PanDiagonalSquares!G15+PanDiagonalSquares!H15+PanDiagonalSquares!H16+PanDiagonalSquares!G16</f>
        <v>126</v>
      </c>
      <c r="R9" s="18">
        <f>PanDiagonalSquares!H15+PanDiagonalSquares!I15+PanDiagonalSquares!I16+PanDiagonalSquares!H16</f>
        <v>126</v>
      </c>
      <c r="S9" s="18">
        <f>PanDiagonalSquares!I15+PanDiagonalSquares!B15+PanDiagonalSquares!B16+PanDiagonalSquares!I16</f>
        <v>126</v>
      </c>
      <c r="W9" s="18">
        <f>PanDiagonalSquares!M15+PanDiagonalSquares!N15+PanDiagonalSquares!N16+PanDiagonalSquares!M16</f>
        <v>126</v>
      </c>
      <c r="X9" s="18">
        <f>PanDiagonalSquares!N15+PanDiagonalSquares!O15+PanDiagonalSquares!O16+PanDiagonalSquares!N16</f>
        <v>126</v>
      </c>
      <c r="Y9" s="18">
        <f>PanDiagonalSquares!O15+PanDiagonalSquares!P15+PanDiagonalSquares!P16+PanDiagonalSquares!O16</f>
        <v>126</v>
      </c>
      <c r="Z9" s="18">
        <f>PanDiagonalSquares!P15+PanDiagonalSquares!Q15+PanDiagonalSquares!Q16+PanDiagonalSquares!P16</f>
        <v>126</v>
      </c>
      <c r="AA9" s="18">
        <f>PanDiagonalSquares!Q15+PanDiagonalSquares!R15+PanDiagonalSquares!R16+PanDiagonalSquares!Q16</f>
        <v>126</v>
      </c>
      <c r="AB9" s="18">
        <f>PanDiagonalSquares!R15+PanDiagonalSquares!S15+PanDiagonalSquares!S16+PanDiagonalSquares!R16</f>
        <v>126</v>
      </c>
      <c r="AC9" s="18">
        <f>PanDiagonalSquares!S15+PanDiagonalSquares!T15+PanDiagonalSquares!T16+PanDiagonalSquares!S16</f>
        <v>126</v>
      </c>
      <c r="AD9" s="18">
        <f>PanDiagonalSquares!T15+PanDiagonalSquares!M15+PanDiagonalSquares!M16+PanDiagonalSquares!T16</f>
        <v>126</v>
      </c>
      <c r="AH9" s="18">
        <f>PanDiagonalSquares!Z15+PanDiagonalSquares!AA15+PanDiagonalSquares!AA16+PanDiagonalSquares!Z16</f>
        <v>126</v>
      </c>
      <c r="AI9" s="18">
        <f>PanDiagonalSquares!AA15+PanDiagonalSquares!AB15+PanDiagonalSquares!AB16+PanDiagonalSquares!AA16</f>
        <v>126</v>
      </c>
      <c r="AJ9" s="18">
        <f>PanDiagonalSquares!AB15+PanDiagonalSquares!AC15+PanDiagonalSquares!AC16+PanDiagonalSquares!AB16</f>
        <v>126</v>
      </c>
      <c r="AK9" s="18">
        <f>PanDiagonalSquares!AC15+PanDiagonalSquares!AD15+PanDiagonalSquares!AD16+PanDiagonalSquares!AC16</f>
        <v>126</v>
      </c>
      <c r="AL9" s="18">
        <f>PanDiagonalSquares!AD15+PanDiagonalSquares!AE15+PanDiagonalSquares!AE16+PanDiagonalSquares!AD16</f>
        <v>126</v>
      </c>
      <c r="AM9" s="18">
        <f>PanDiagonalSquares!AE15+PanDiagonalSquares!AF15+PanDiagonalSquares!AF16+PanDiagonalSquares!AE16</f>
        <v>126</v>
      </c>
      <c r="AN9" s="18">
        <f>PanDiagonalSquares!AF15+PanDiagonalSquares!AG15+PanDiagonalSquares!AG16+PanDiagonalSquares!AF16</f>
        <v>126</v>
      </c>
      <c r="AO9" s="18">
        <f>PanDiagonalSquares!AG15+PanDiagonalSquares!Z15+PanDiagonalSquares!Z16+PanDiagonalSquares!AG16</f>
        <v>126</v>
      </c>
      <c r="AS9" s="18"/>
    </row>
    <row r="10" spans="1:45">
      <c r="A10" s="62"/>
      <c r="B10" s="62"/>
      <c r="C10" s="62"/>
      <c r="D10" s="62"/>
      <c r="E10" s="62"/>
      <c r="F10" s="62"/>
      <c r="G10" s="62"/>
      <c r="H10" s="62"/>
      <c r="I10" s="18"/>
      <c r="L10" s="18">
        <f>PanDiagonalSquares!B16+PanDiagonalSquares!C16+PanDiagonalSquares!C17+PanDiagonalSquares!B17</f>
        <v>126</v>
      </c>
      <c r="M10" s="18">
        <f>PanDiagonalSquares!C16+PanDiagonalSquares!D16+PanDiagonalSquares!D17+PanDiagonalSquares!C17</f>
        <v>126</v>
      </c>
      <c r="N10" s="18">
        <f>PanDiagonalSquares!D16+PanDiagonalSquares!E16+PanDiagonalSquares!E17+PanDiagonalSquares!D17</f>
        <v>126</v>
      </c>
      <c r="O10" s="18">
        <f>PanDiagonalSquares!E16+PanDiagonalSquares!F16+PanDiagonalSquares!F17+PanDiagonalSquares!E17</f>
        <v>126</v>
      </c>
      <c r="P10" s="18">
        <f>PanDiagonalSquares!F16+PanDiagonalSquares!G16+PanDiagonalSquares!G17+PanDiagonalSquares!F17</f>
        <v>126</v>
      </c>
      <c r="Q10" s="18">
        <f>PanDiagonalSquares!G16+PanDiagonalSquares!H16+PanDiagonalSquares!H17+PanDiagonalSquares!G17</f>
        <v>126</v>
      </c>
      <c r="R10" s="18">
        <f>PanDiagonalSquares!H16+PanDiagonalSquares!I16+PanDiagonalSquares!I17+PanDiagonalSquares!H17</f>
        <v>126</v>
      </c>
      <c r="S10" s="18">
        <f>PanDiagonalSquares!I16+PanDiagonalSquares!B16+PanDiagonalSquares!B17+PanDiagonalSquares!I17</f>
        <v>126</v>
      </c>
      <c r="W10" s="18">
        <f>PanDiagonalSquares!M16+PanDiagonalSquares!N16+PanDiagonalSquares!N17+PanDiagonalSquares!M17</f>
        <v>126</v>
      </c>
      <c r="X10" s="18">
        <f>PanDiagonalSquares!N16+PanDiagonalSquares!O16+PanDiagonalSquares!O17+PanDiagonalSquares!N17</f>
        <v>126</v>
      </c>
      <c r="Y10" s="18">
        <f>PanDiagonalSquares!O16+PanDiagonalSquares!P16+PanDiagonalSquares!P17+PanDiagonalSquares!O17</f>
        <v>126</v>
      </c>
      <c r="Z10" s="18">
        <f>PanDiagonalSquares!P16+PanDiagonalSquares!Q16+PanDiagonalSquares!Q17+PanDiagonalSquares!P17</f>
        <v>126</v>
      </c>
      <c r="AA10" s="18">
        <f>PanDiagonalSquares!Q16+PanDiagonalSquares!R16+PanDiagonalSquares!R17+PanDiagonalSquares!Q17</f>
        <v>126</v>
      </c>
      <c r="AB10" s="18">
        <f>PanDiagonalSquares!R16+PanDiagonalSquares!S16+PanDiagonalSquares!S17+PanDiagonalSquares!R17</f>
        <v>126</v>
      </c>
      <c r="AC10" s="18">
        <f>PanDiagonalSquares!S16+PanDiagonalSquares!T16+PanDiagonalSquares!T17+PanDiagonalSquares!S17</f>
        <v>126</v>
      </c>
      <c r="AD10" s="18">
        <f>PanDiagonalSquares!T16+PanDiagonalSquares!M16+PanDiagonalSquares!M17+PanDiagonalSquares!T17</f>
        <v>126</v>
      </c>
      <c r="AH10" s="18">
        <f>PanDiagonalSquares!Z16+PanDiagonalSquares!AA16+PanDiagonalSquares!AA17+PanDiagonalSquares!Z17</f>
        <v>126</v>
      </c>
      <c r="AI10" s="18">
        <f>PanDiagonalSquares!AA16+PanDiagonalSquares!AB16+PanDiagonalSquares!AB17+PanDiagonalSquares!AA17</f>
        <v>126</v>
      </c>
      <c r="AJ10" s="18">
        <f>PanDiagonalSquares!AB16+PanDiagonalSquares!AC16+PanDiagonalSquares!AC17+PanDiagonalSquares!AB17</f>
        <v>126</v>
      </c>
      <c r="AK10" s="18">
        <f>PanDiagonalSquares!AC16+PanDiagonalSquares!AD16+PanDiagonalSquares!AD17+PanDiagonalSquares!AC17</f>
        <v>126</v>
      </c>
      <c r="AL10" s="18">
        <f>PanDiagonalSquares!AD16+PanDiagonalSquares!AE16+PanDiagonalSquares!AE17+PanDiagonalSquares!AD17</f>
        <v>126</v>
      </c>
      <c r="AM10" s="18">
        <f>PanDiagonalSquares!AE16+PanDiagonalSquares!AF16+PanDiagonalSquares!AF17+PanDiagonalSquares!AE17</f>
        <v>126</v>
      </c>
      <c r="AN10" s="18">
        <f>PanDiagonalSquares!AF16+PanDiagonalSquares!AG16+PanDiagonalSquares!AG17+PanDiagonalSquares!AF17</f>
        <v>126</v>
      </c>
      <c r="AO10" s="18">
        <f>PanDiagonalSquares!AG16+PanDiagonalSquares!Z16+PanDiagonalSquares!Z17+PanDiagonalSquares!AG17</f>
        <v>126</v>
      </c>
      <c r="AS10" s="18"/>
    </row>
    <row r="11" spans="1:45">
      <c r="A11" s="62"/>
      <c r="B11" s="62"/>
      <c r="C11" s="62"/>
      <c r="D11" s="62"/>
      <c r="E11" s="62"/>
      <c r="F11" s="62"/>
      <c r="G11" s="62"/>
      <c r="H11" s="62"/>
      <c r="I11" s="18"/>
      <c r="L11" s="18">
        <f>PanDiagonalSquares!B17+PanDiagonalSquares!C17+PanDiagonalSquares!C18+PanDiagonalSquares!B18</f>
        <v>126</v>
      </c>
      <c r="M11" s="18">
        <f>PanDiagonalSquares!C17+PanDiagonalSquares!D17+PanDiagonalSquares!D18+PanDiagonalSquares!C18</f>
        <v>126</v>
      </c>
      <c r="N11" s="18">
        <f>PanDiagonalSquares!D17+PanDiagonalSquares!E17+PanDiagonalSquares!E18+PanDiagonalSquares!D18</f>
        <v>126</v>
      </c>
      <c r="O11" s="18">
        <f>PanDiagonalSquares!E17+PanDiagonalSquares!F17+PanDiagonalSquares!F18+PanDiagonalSquares!E18</f>
        <v>126</v>
      </c>
      <c r="P11" s="18">
        <f>PanDiagonalSquares!F17+PanDiagonalSquares!G17+PanDiagonalSquares!G18+PanDiagonalSquares!F18</f>
        <v>126</v>
      </c>
      <c r="Q11" s="18">
        <f>PanDiagonalSquares!G17+PanDiagonalSquares!H17+PanDiagonalSquares!H18+PanDiagonalSquares!G18</f>
        <v>126</v>
      </c>
      <c r="R11" s="18">
        <f>PanDiagonalSquares!H17+PanDiagonalSquares!I17+PanDiagonalSquares!I18+PanDiagonalSquares!H18</f>
        <v>126</v>
      </c>
      <c r="S11" s="18">
        <f>PanDiagonalSquares!I17+PanDiagonalSquares!B17+PanDiagonalSquares!B18+PanDiagonalSquares!I18</f>
        <v>126</v>
      </c>
      <c r="W11" s="18">
        <f>PanDiagonalSquares!M17+PanDiagonalSquares!N17+PanDiagonalSquares!N18+PanDiagonalSquares!M18</f>
        <v>126</v>
      </c>
      <c r="X11" s="18">
        <f>PanDiagonalSquares!N17+PanDiagonalSquares!O17+PanDiagonalSquares!O18+PanDiagonalSquares!N18</f>
        <v>126</v>
      </c>
      <c r="Y11" s="18">
        <f>PanDiagonalSquares!O17+PanDiagonalSquares!P17+PanDiagonalSquares!P18+PanDiagonalSquares!O18</f>
        <v>126</v>
      </c>
      <c r="Z11" s="18">
        <f>PanDiagonalSquares!P17+PanDiagonalSquares!Q17+PanDiagonalSquares!Q18+PanDiagonalSquares!P18</f>
        <v>126</v>
      </c>
      <c r="AA11" s="18">
        <f>PanDiagonalSquares!Q17+PanDiagonalSquares!R17+PanDiagonalSquares!R18+PanDiagonalSquares!Q18</f>
        <v>126</v>
      </c>
      <c r="AB11" s="18">
        <f>PanDiagonalSquares!R17+PanDiagonalSquares!S17+PanDiagonalSquares!S18+PanDiagonalSquares!R18</f>
        <v>126</v>
      </c>
      <c r="AC11" s="18">
        <f>PanDiagonalSquares!S17+PanDiagonalSquares!T17+PanDiagonalSquares!T18+PanDiagonalSquares!S18</f>
        <v>126</v>
      </c>
      <c r="AD11" s="18">
        <f>PanDiagonalSquares!T17+PanDiagonalSquares!M17+PanDiagonalSquares!M18+PanDiagonalSquares!T18</f>
        <v>126</v>
      </c>
      <c r="AH11" s="18">
        <f>PanDiagonalSquares!Z17+PanDiagonalSquares!AA17+PanDiagonalSquares!AA18+PanDiagonalSquares!Z18</f>
        <v>126</v>
      </c>
      <c r="AI11" s="18">
        <f>PanDiagonalSquares!AA17+PanDiagonalSquares!AB17+PanDiagonalSquares!AB18+PanDiagonalSquares!AA18</f>
        <v>126</v>
      </c>
      <c r="AJ11" s="18">
        <f>PanDiagonalSquares!AB17+PanDiagonalSquares!AC17+PanDiagonalSquares!AC18+PanDiagonalSquares!AB18</f>
        <v>126</v>
      </c>
      <c r="AK11" s="18">
        <f>PanDiagonalSquares!AC17+PanDiagonalSquares!AD17+PanDiagonalSquares!AD18+PanDiagonalSquares!AC18</f>
        <v>126</v>
      </c>
      <c r="AL11" s="18">
        <f>PanDiagonalSquares!AD17+PanDiagonalSquares!AE17+PanDiagonalSquares!AE18+PanDiagonalSquares!AD18</f>
        <v>126</v>
      </c>
      <c r="AM11" s="18">
        <f>PanDiagonalSquares!AE17+PanDiagonalSquares!AF17+PanDiagonalSquares!AF18+PanDiagonalSquares!AE18</f>
        <v>126</v>
      </c>
      <c r="AN11" s="18">
        <f>PanDiagonalSquares!AF17+PanDiagonalSquares!AG17+PanDiagonalSquares!AG18+PanDiagonalSquares!AF18</f>
        <v>126</v>
      </c>
      <c r="AO11" s="18">
        <f>PanDiagonalSquares!AG17+PanDiagonalSquares!Z17+PanDiagonalSquares!Z18+PanDiagonalSquares!AG18</f>
        <v>126</v>
      </c>
      <c r="AS11" s="18"/>
    </row>
    <row r="12" spans="1:45">
      <c r="A12" s="62"/>
      <c r="B12" s="62"/>
      <c r="C12" s="62"/>
      <c r="D12" s="62"/>
      <c r="E12" s="62"/>
      <c r="F12" s="62"/>
      <c r="G12" s="62"/>
      <c r="H12" s="62"/>
      <c r="I12" s="18"/>
      <c r="L12" s="18">
        <f>PanDiagonalSquares!B18+PanDiagonalSquares!C18+PanDiagonalSquares!C11+PanDiagonalSquares!B11</f>
        <v>126</v>
      </c>
      <c r="M12" s="18">
        <f>PanDiagonalSquares!C18+PanDiagonalSquares!D18+PanDiagonalSquares!D11+PanDiagonalSquares!C11</f>
        <v>126</v>
      </c>
      <c r="N12" s="18">
        <f>PanDiagonalSquares!D18+PanDiagonalSquares!E18+PanDiagonalSquares!E11+PanDiagonalSquares!D11</f>
        <v>126</v>
      </c>
      <c r="O12" s="18">
        <f>PanDiagonalSquares!E18+PanDiagonalSquares!F18+PanDiagonalSquares!F11+PanDiagonalSquares!E11</f>
        <v>126</v>
      </c>
      <c r="P12" s="18">
        <f>PanDiagonalSquares!F18+PanDiagonalSquares!G18+PanDiagonalSquares!G11+PanDiagonalSquares!F11</f>
        <v>126</v>
      </c>
      <c r="Q12" s="18">
        <f>PanDiagonalSquares!G18+PanDiagonalSquares!H18+PanDiagonalSquares!H11+PanDiagonalSquares!G11</f>
        <v>126</v>
      </c>
      <c r="R12" s="18">
        <f>PanDiagonalSquares!H18+PanDiagonalSquares!I18+PanDiagonalSquares!I11+PanDiagonalSquares!H11</f>
        <v>126</v>
      </c>
      <c r="S12" s="18">
        <f>PanDiagonalSquares!I18+PanDiagonalSquares!B18+PanDiagonalSquares!B11+PanDiagonalSquares!I11</f>
        <v>126</v>
      </c>
      <c r="W12" s="18">
        <f>PanDiagonalSquares!M18+PanDiagonalSquares!N18+PanDiagonalSquares!N11+PanDiagonalSquares!M11</f>
        <v>126</v>
      </c>
      <c r="X12" s="18">
        <f>PanDiagonalSquares!N18+PanDiagonalSquares!O18+PanDiagonalSquares!O11+PanDiagonalSquares!N11</f>
        <v>126</v>
      </c>
      <c r="Y12" s="18">
        <f>PanDiagonalSquares!O18+PanDiagonalSquares!P18+PanDiagonalSquares!P11+PanDiagonalSquares!O11</f>
        <v>126</v>
      </c>
      <c r="Z12" s="18">
        <f>PanDiagonalSquares!P18+PanDiagonalSquares!Q18+PanDiagonalSquares!Q11+PanDiagonalSquares!P11</f>
        <v>126</v>
      </c>
      <c r="AA12" s="18">
        <f>PanDiagonalSquares!Q18+PanDiagonalSquares!R18+PanDiagonalSquares!R11+PanDiagonalSquares!Q11</f>
        <v>126</v>
      </c>
      <c r="AB12" s="18">
        <f>PanDiagonalSquares!R18+PanDiagonalSquares!S18+PanDiagonalSquares!S11+PanDiagonalSquares!R11</f>
        <v>126</v>
      </c>
      <c r="AC12" s="18">
        <f>PanDiagonalSquares!S18+PanDiagonalSquares!T18+PanDiagonalSquares!T11+PanDiagonalSquares!S11</f>
        <v>126</v>
      </c>
      <c r="AD12" s="18">
        <f>PanDiagonalSquares!T18+PanDiagonalSquares!M18+PanDiagonalSquares!M11+PanDiagonalSquares!T11</f>
        <v>126</v>
      </c>
      <c r="AH12" s="18">
        <f>PanDiagonalSquares!Z18+PanDiagonalSquares!AA18+PanDiagonalSquares!AA11+PanDiagonalSquares!Z11</f>
        <v>126</v>
      </c>
      <c r="AI12" s="18">
        <f>PanDiagonalSquares!AA18+PanDiagonalSquares!AB18+PanDiagonalSquares!AB11+PanDiagonalSquares!AA11</f>
        <v>126</v>
      </c>
      <c r="AJ12" s="18">
        <f>PanDiagonalSquares!AB18+PanDiagonalSquares!AC18+PanDiagonalSquares!AC11+PanDiagonalSquares!AB11</f>
        <v>126</v>
      </c>
      <c r="AK12" s="18">
        <f>PanDiagonalSquares!AC18+PanDiagonalSquares!AD18+PanDiagonalSquares!AD11+PanDiagonalSquares!AC11</f>
        <v>126</v>
      </c>
      <c r="AL12" s="18">
        <f>PanDiagonalSquares!AD18+PanDiagonalSquares!AE18+PanDiagonalSquares!AE11+PanDiagonalSquares!AD11</f>
        <v>126</v>
      </c>
      <c r="AM12" s="18">
        <f>PanDiagonalSquares!AE18+PanDiagonalSquares!AF18+PanDiagonalSquares!AF11+PanDiagonalSquares!AE11</f>
        <v>126</v>
      </c>
      <c r="AN12" s="18">
        <f>PanDiagonalSquares!AF18+PanDiagonalSquares!AG18+PanDiagonalSquares!AG11+PanDiagonalSquares!AF11</f>
        <v>126</v>
      </c>
      <c r="AO12" s="18">
        <f>PanDiagonalSquares!AG18+PanDiagonalSquares!Z18+PanDiagonalSquares!Z11+PanDiagonalSquares!AG11</f>
        <v>126</v>
      </c>
      <c r="AS12" s="18"/>
    </row>
    <row r="13" spans="1:45">
      <c r="A13" s="62"/>
      <c r="B13" s="62"/>
      <c r="C13" s="62"/>
      <c r="D13" s="62"/>
      <c r="E13" s="62"/>
      <c r="F13" s="62"/>
      <c r="G13" s="62"/>
      <c r="H13" s="62"/>
      <c r="I13" s="18"/>
      <c r="J13" s="18"/>
      <c r="K13" s="18"/>
      <c r="T13" s="18"/>
      <c r="U13" s="18"/>
      <c r="V13" s="18"/>
      <c r="AE13" s="18"/>
      <c r="AF13" s="18"/>
      <c r="AG13" s="18"/>
    </row>
    <row r="14" spans="1:45">
      <c r="A14" s="62"/>
      <c r="B14" s="62"/>
      <c r="C14" s="62"/>
      <c r="D14" s="62"/>
      <c r="E14" s="62"/>
      <c r="F14" s="62"/>
      <c r="G14" s="62"/>
      <c r="H14" s="62"/>
      <c r="L14" s="134" t="s">
        <v>1</v>
      </c>
      <c r="M14" s="135"/>
      <c r="N14" s="135"/>
      <c r="O14" s="136"/>
      <c r="P14" s="18"/>
      <c r="Q14" s="137" t="str">
        <f>Q15&amp;" "&amp;Q16&amp;" "&amp;Q21</f>
        <v xml:space="preserve">compact complete </v>
      </c>
      <c r="R14" s="137"/>
      <c r="S14" s="137"/>
      <c r="W14" s="134" t="s">
        <v>1</v>
      </c>
      <c r="X14" s="135"/>
      <c r="Y14" s="135"/>
      <c r="Z14" s="136"/>
      <c r="AA14" s="18"/>
      <c r="AB14" s="137" t="str">
        <f>AB15&amp;" "&amp;AB16&amp;" "&amp;AB21</f>
        <v xml:space="preserve">compact complete </v>
      </c>
      <c r="AC14" s="137"/>
      <c r="AD14" s="137"/>
      <c r="AH14" s="134" t="s">
        <v>1</v>
      </c>
      <c r="AI14" s="135"/>
      <c r="AJ14" s="135"/>
      <c r="AK14" s="136"/>
      <c r="AL14" s="18"/>
      <c r="AM14" s="137" t="str">
        <f>AM15&amp;" "&amp;AM16&amp;" "&amp;AM21</f>
        <v xml:space="preserve">compact complete </v>
      </c>
      <c r="AN14" s="137"/>
      <c r="AO14" s="137"/>
    </row>
    <row r="15" spans="1:45">
      <c r="A15" s="62"/>
      <c r="B15" s="62"/>
      <c r="C15" s="62"/>
      <c r="D15" s="62"/>
      <c r="E15" s="62"/>
      <c r="F15" s="62"/>
      <c r="G15" s="62"/>
      <c r="H15" s="62"/>
      <c r="L15" s="42">
        <f>PanDiagonalSquares!B11+PanDiagonalSquares!F15</f>
        <v>63</v>
      </c>
      <c r="M15" s="18">
        <f>PanDiagonalSquares!C11+PanDiagonalSquares!G15</f>
        <v>63</v>
      </c>
      <c r="N15" s="18">
        <f>PanDiagonalSquares!D11+PanDiagonalSquares!H15</f>
        <v>63</v>
      </c>
      <c r="O15" s="18">
        <f>PanDiagonalSquares!E11+PanDiagonalSquares!I15</f>
        <v>63</v>
      </c>
      <c r="Q15" s="140" t="str">
        <f t="array" ref="Q15">IF(MIN(L5:S12)=MAX(L5:S12),L4,"")</f>
        <v>compact</v>
      </c>
      <c r="R15" s="141"/>
      <c r="S15" s="142"/>
      <c r="W15" s="42">
        <f>PanDiagonalSquares!M11+PanDiagonalSquares!Q15</f>
        <v>63</v>
      </c>
      <c r="X15" s="18">
        <f>PanDiagonalSquares!N11+PanDiagonalSquares!R15</f>
        <v>63</v>
      </c>
      <c r="Y15" s="18">
        <f>PanDiagonalSquares!O11+PanDiagonalSquares!S15</f>
        <v>63</v>
      </c>
      <c r="Z15" s="18">
        <f>PanDiagonalSquares!P11+PanDiagonalSquares!T15</f>
        <v>63</v>
      </c>
      <c r="AB15" s="140" t="str">
        <f t="array" ref="AB15">IF(MIN(W5:AD12)=MAX(W5:AD12),W4,"")</f>
        <v>compact</v>
      </c>
      <c r="AC15" s="141"/>
      <c r="AD15" s="142"/>
      <c r="AH15" s="42">
        <f>PanDiagonalSquares!Z11+PanDiagonalSquares!AD15</f>
        <v>63</v>
      </c>
      <c r="AI15" s="18">
        <f>PanDiagonalSquares!AA11+PanDiagonalSquares!AE15</f>
        <v>63</v>
      </c>
      <c r="AJ15" s="18">
        <f>PanDiagonalSquares!AB11+PanDiagonalSquares!AF15</f>
        <v>63</v>
      </c>
      <c r="AK15" s="18">
        <f>PanDiagonalSquares!AC11+PanDiagonalSquares!AG15</f>
        <v>63</v>
      </c>
      <c r="AM15" s="140" t="str">
        <f t="array" ref="AM15">IF(MIN(AH5:AO12)=MAX(AH5:AO12),AH4,"")</f>
        <v>compact</v>
      </c>
      <c r="AN15" s="141"/>
      <c r="AO15" s="142"/>
    </row>
    <row r="16" spans="1:45">
      <c r="A16" s="62"/>
      <c r="B16" s="62"/>
      <c r="C16" s="62"/>
      <c r="D16" s="62"/>
      <c r="E16" s="62"/>
      <c r="F16" s="62"/>
      <c r="G16" s="62"/>
      <c r="H16" s="62"/>
      <c r="L16" s="18">
        <f>PanDiagonalSquares!B12+PanDiagonalSquares!F16</f>
        <v>63</v>
      </c>
      <c r="M16" s="18">
        <f>PanDiagonalSquares!C12+PanDiagonalSquares!G16</f>
        <v>63</v>
      </c>
      <c r="N16" s="18">
        <f>PanDiagonalSquares!D12+PanDiagonalSquares!H16</f>
        <v>63</v>
      </c>
      <c r="O16" s="18">
        <f>PanDiagonalSquares!E12+PanDiagonalSquares!I16</f>
        <v>63</v>
      </c>
      <c r="Q16" s="131" t="str">
        <f>IF(MIN(L15:O22)=MAX(L15:O22),L14,"")</f>
        <v>complete</v>
      </c>
      <c r="R16" s="132"/>
      <c r="S16" s="133"/>
      <c r="W16" s="18">
        <f>PanDiagonalSquares!M12+PanDiagonalSquares!Q16</f>
        <v>63</v>
      </c>
      <c r="X16" s="18">
        <f>PanDiagonalSquares!N12+PanDiagonalSquares!R16</f>
        <v>63</v>
      </c>
      <c r="Y16" s="18">
        <f>PanDiagonalSquares!O12+PanDiagonalSquares!S16</f>
        <v>63</v>
      </c>
      <c r="Z16" s="18">
        <f>PanDiagonalSquares!P12+PanDiagonalSquares!T16</f>
        <v>63</v>
      </c>
      <c r="AB16" s="131" t="str">
        <f>IF(MIN(W15:Z22)=MAX(W15:Z22),W14,"")</f>
        <v>complete</v>
      </c>
      <c r="AC16" s="132"/>
      <c r="AD16" s="133"/>
      <c r="AH16" s="18">
        <f>PanDiagonalSquares!Z12+PanDiagonalSquares!AD16</f>
        <v>63</v>
      </c>
      <c r="AI16" s="18">
        <f>PanDiagonalSquares!AA12+PanDiagonalSquares!AE16</f>
        <v>63</v>
      </c>
      <c r="AJ16" s="18">
        <f>PanDiagonalSquares!AB12+PanDiagonalSquares!AF16</f>
        <v>63</v>
      </c>
      <c r="AK16" s="18">
        <f>PanDiagonalSquares!AC12+PanDiagonalSquares!AG16</f>
        <v>63</v>
      </c>
      <c r="AM16" s="131" t="str">
        <f>IF(MIN(AH15:AK22)=MAX(AH15:AK22),AH14,"")</f>
        <v>complete</v>
      </c>
      <c r="AN16" s="132"/>
      <c r="AO16" s="133"/>
    </row>
    <row r="17" spans="1:45">
      <c r="A17" s="62"/>
      <c r="B17" s="62"/>
      <c r="C17" s="62"/>
      <c r="D17" s="62"/>
      <c r="E17" s="62"/>
      <c r="F17" s="62"/>
      <c r="G17" s="62"/>
      <c r="H17" s="62"/>
      <c r="L17" s="18">
        <f>PanDiagonalSquares!B13+PanDiagonalSquares!F17</f>
        <v>63</v>
      </c>
      <c r="M17" s="18">
        <f>PanDiagonalSquares!C13+PanDiagonalSquares!G17</f>
        <v>63</v>
      </c>
      <c r="N17" s="18">
        <f>PanDiagonalSquares!D13+PanDiagonalSquares!H17</f>
        <v>63</v>
      </c>
      <c r="O17" s="18">
        <f>PanDiagonalSquares!E13+PanDiagonalSquares!I17</f>
        <v>63</v>
      </c>
      <c r="Q17" s="131" t="str">
        <f>IF(MIN(L25:L32,P25:P32)=MAX(L25:L32,P25:P32),L24,"")</f>
        <v/>
      </c>
      <c r="R17" s="132"/>
      <c r="S17" s="133"/>
      <c r="W17" s="18">
        <f>PanDiagonalSquares!M13+PanDiagonalSquares!Q17</f>
        <v>63</v>
      </c>
      <c r="X17" s="18">
        <f>PanDiagonalSquares!N13+PanDiagonalSquares!R17</f>
        <v>63</v>
      </c>
      <c r="Y17" s="18">
        <f>PanDiagonalSquares!O13+PanDiagonalSquares!S17</f>
        <v>63</v>
      </c>
      <c r="Z17" s="18">
        <f>PanDiagonalSquares!P13+PanDiagonalSquares!T17</f>
        <v>63</v>
      </c>
      <c r="AB17" s="131" t="str">
        <f>IF(MIN(W25:W32,AA25:AA32)=MAX(W25:W32,AA25:AA32),W24,"")</f>
        <v/>
      </c>
      <c r="AC17" s="132"/>
      <c r="AD17" s="133"/>
      <c r="AH17" s="18">
        <f>PanDiagonalSquares!Z13+PanDiagonalSquares!AD17</f>
        <v>63</v>
      </c>
      <c r="AI17" s="18">
        <f>PanDiagonalSquares!AA13+PanDiagonalSquares!AE17</f>
        <v>63</v>
      </c>
      <c r="AJ17" s="18">
        <f>PanDiagonalSquares!AB13+PanDiagonalSquares!AF17</f>
        <v>63</v>
      </c>
      <c r="AK17" s="18">
        <f>PanDiagonalSquares!AC13+PanDiagonalSquares!AG17</f>
        <v>63</v>
      </c>
      <c r="AM17" s="131" t="str">
        <f>IF(MIN(AH25:AH32,AL25:AL32)=MAX(AH25:AH32,AL25:AL32),AH24,"")</f>
        <v/>
      </c>
      <c r="AN17" s="132"/>
      <c r="AO17" s="133"/>
    </row>
    <row r="18" spans="1:45">
      <c r="A18" s="62"/>
      <c r="B18" s="62"/>
      <c r="C18" s="62"/>
      <c r="D18" s="62"/>
      <c r="E18" s="62"/>
      <c r="F18" s="62"/>
      <c r="G18" s="62"/>
      <c r="H18" s="62"/>
      <c r="I18" s="18"/>
      <c r="L18" s="18">
        <f>PanDiagonalSquares!B14+PanDiagonalSquares!F18</f>
        <v>63</v>
      </c>
      <c r="M18" s="18">
        <f>PanDiagonalSquares!C14+PanDiagonalSquares!G18</f>
        <v>63</v>
      </c>
      <c r="N18" s="18">
        <f>PanDiagonalSquares!D14+PanDiagonalSquares!H18</f>
        <v>63</v>
      </c>
      <c r="O18" s="18">
        <f>PanDiagonalSquares!E14+PanDiagonalSquares!I18</f>
        <v>63</v>
      </c>
      <c r="Q18" s="131" t="str">
        <f>IF(MIN(L35:S35,L39:S39)=MAX(L35:S35,L39:S39),L34,"")</f>
        <v/>
      </c>
      <c r="R18" s="132"/>
      <c r="S18" s="133"/>
      <c r="W18" s="18">
        <f>PanDiagonalSquares!M14+PanDiagonalSquares!Q18</f>
        <v>63</v>
      </c>
      <c r="X18" s="18">
        <f>PanDiagonalSquares!N14+PanDiagonalSquares!R18</f>
        <v>63</v>
      </c>
      <c r="Y18" s="18">
        <f>PanDiagonalSquares!O14+PanDiagonalSquares!S18</f>
        <v>63</v>
      </c>
      <c r="Z18" s="18">
        <f>PanDiagonalSquares!P14+PanDiagonalSquares!T18</f>
        <v>63</v>
      </c>
      <c r="AB18" s="131" t="str">
        <f>IF(MIN(W35:AD35,W39:AD39)=MAX(W35:AD35,W39:AD39),W34,"")</f>
        <v/>
      </c>
      <c r="AC18" s="132"/>
      <c r="AD18" s="133"/>
      <c r="AH18" s="18">
        <f>PanDiagonalSquares!Z14+PanDiagonalSquares!AD18</f>
        <v>63</v>
      </c>
      <c r="AI18" s="18">
        <f>PanDiagonalSquares!AA14+PanDiagonalSquares!AE18</f>
        <v>63</v>
      </c>
      <c r="AJ18" s="18">
        <f>PanDiagonalSquares!AB14+PanDiagonalSquares!AF18</f>
        <v>63</v>
      </c>
      <c r="AK18" s="18">
        <f>PanDiagonalSquares!AC14+PanDiagonalSquares!AG18</f>
        <v>63</v>
      </c>
      <c r="AM18" s="131" t="str">
        <f>IF(MIN(AH35:AO35,AH39:AO39)=MAX(AH35:AO35,AH39:AO39),AH34,"")</f>
        <v/>
      </c>
      <c r="AN18" s="132"/>
      <c r="AO18" s="133"/>
      <c r="AS18" s="18"/>
    </row>
    <row r="19" spans="1:45">
      <c r="A19" s="62"/>
      <c r="B19" s="62"/>
      <c r="C19" s="62"/>
      <c r="D19" s="62"/>
      <c r="E19" s="62"/>
      <c r="F19" s="62"/>
      <c r="G19" s="62"/>
      <c r="H19" s="62"/>
      <c r="I19" s="18"/>
      <c r="L19" s="18">
        <f>PanDiagonalSquares!B15+PanDiagonalSquares!F11</f>
        <v>63</v>
      </c>
      <c r="M19" s="18">
        <f>PanDiagonalSquares!C15+PanDiagonalSquares!G11</f>
        <v>63</v>
      </c>
      <c r="N19" s="18">
        <f>PanDiagonalSquares!D15+PanDiagonalSquares!H11</f>
        <v>63</v>
      </c>
      <c r="O19" s="18">
        <f>PanDiagonalSquares!E15+PanDiagonalSquares!I11</f>
        <v>63</v>
      </c>
      <c r="Q19" s="131" t="str">
        <f>IF(MIN(L45:L52,P45:P52)=MAX(L45:L52,P45:P52),L44,"")</f>
        <v/>
      </c>
      <c r="R19" s="132"/>
      <c r="S19" s="133"/>
      <c r="W19" s="18">
        <f>PanDiagonalSquares!M15+PanDiagonalSquares!Q11</f>
        <v>63</v>
      </c>
      <c r="X19" s="18">
        <f>PanDiagonalSquares!N15+PanDiagonalSquares!R11</f>
        <v>63</v>
      </c>
      <c r="Y19" s="18">
        <f>PanDiagonalSquares!O15+PanDiagonalSquares!S11</f>
        <v>63</v>
      </c>
      <c r="Z19" s="18">
        <f>PanDiagonalSquares!P15+PanDiagonalSquares!T11</f>
        <v>63</v>
      </c>
      <c r="AB19" s="131" t="str">
        <f>IF(MIN(W45:W52,AA45:AA52)=MAX(W45:W52,AA45:AA52),W44,"")</f>
        <v/>
      </c>
      <c r="AC19" s="132"/>
      <c r="AD19" s="133"/>
      <c r="AH19" s="18">
        <f>PanDiagonalSquares!Z15+PanDiagonalSquares!AD11</f>
        <v>63</v>
      </c>
      <c r="AI19" s="18">
        <f>PanDiagonalSquares!AA15+PanDiagonalSquares!AE11</f>
        <v>63</v>
      </c>
      <c r="AJ19" s="18">
        <f>PanDiagonalSquares!AB15+PanDiagonalSquares!AF11</f>
        <v>63</v>
      </c>
      <c r="AK19" s="18">
        <f>PanDiagonalSquares!AC15+PanDiagonalSquares!AG11</f>
        <v>63</v>
      </c>
      <c r="AM19" s="131" t="str">
        <f>IF(MIN(AH45:AH52,AL45:AL52)=MAX(AH45:AH52,AL45:AL52),AH44,"")</f>
        <v/>
      </c>
      <c r="AN19" s="132"/>
      <c r="AO19" s="133"/>
      <c r="AS19" s="18"/>
    </row>
    <row r="20" spans="1:45">
      <c r="A20" s="62"/>
      <c r="B20" s="62"/>
      <c r="C20" s="62"/>
      <c r="D20" s="62"/>
      <c r="E20" s="62"/>
      <c r="F20" s="62"/>
      <c r="G20" s="62"/>
      <c r="H20" s="62"/>
      <c r="I20" s="18"/>
      <c r="L20" s="18">
        <f>PanDiagonalSquares!B16+PanDiagonalSquares!F12</f>
        <v>63</v>
      </c>
      <c r="M20" s="18">
        <f>PanDiagonalSquares!C16+PanDiagonalSquares!G12</f>
        <v>63</v>
      </c>
      <c r="N20" s="18">
        <f>PanDiagonalSquares!D16+PanDiagonalSquares!H12</f>
        <v>63</v>
      </c>
      <c r="O20" s="18">
        <f>PanDiagonalSquares!E16+PanDiagonalSquares!I12</f>
        <v>63</v>
      </c>
      <c r="Q20" s="131" t="str">
        <f>IF(MIN(L55:S55,L59:S59)=MAX(L55:S55,L59:S59),L54,"")</f>
        <v/>
      </c>
      <c r="R20" s="132"/>
      <c r="S20" s="133"/>
      <c r="W20" s="18">
        <f>PanDiagonalSquares!M16+PanDiagonalSquares!Q12</f>
        <v>63</v>
      </c>
      <c r="X20" s="18">
        <f>PanDiagonalSquares!N16+PanDiagonalSquares!R12</f>
        <v>63</v>
      </c>
      <c r="Y20" s="18">
        <f>PanDiagonalSquares!O16+PanDiagonalSquares!S12</f>
        <v>63</v>
      </c>
      <c r="Z20" s="18">
        <f>PanDiagonalSquares!P16+PanDiagonalSquares!T12</f>
        <v>63</v>
      </c>
      <c r="AB20" s="131" t="str">
        <f>IF(MIN(W55:AD55,W59:AD59)=MAX(W55:AD55,W59:AD59),W54,"")</f>
        <v/>
      </c>
      <c r="AC20" s="132"/>
      <c r="AD20" s="133"/>
      <c r="AH20" s="18">
        <f>PanDiagonalSquares!Z16+PanDiagonalSquares!AD12</f>
        <v>63</v>
      </c>
      <c r="AI20" s="18">
        <f>PanDiagonalSquares!AA16+PanDiagonalSquares!AE12</f>
        <v>63</v>
      </c>
      <c r="AJ20" s="18">
        <f>PanDiagonalSquares!AB16+PanDiagonalSquares!AF12</f>
        <v>63</v>
      </c>
      <c r="AK20" s="18">
        <f>PanDiagonalSquares!AC16+PanDiagonalSquares!AG12</f>
        <v>63</v>
      </c>
      <c r="AM20" s="131" t="str">
        <f>IF(MIN(AH55:AO55,AH59:AO59)=MAX(AH55:AO55,AH59:AO59),AH54,"")</f>
        <v/>
      </c>
      <c r="AN20" s="132"/>
      <c r="AO20" s="133"/>
      <c r="AS20" s="18"/>
    </row>
    <row r="21" spans="1:45">
      <c r="A21" s="62"/>
      <c r="B21" s="62"/>
      <c r="C21" s="62"/>
      <c r="D21" s="62"/>
      <c r="E21" s="62"/>
      <c r="F21" s="62"/>
      <c r="G21" s="62"/>
      <c r="H21" s="62"/>
      <c r="I21" s="18"/>
      <c r="L21" s="18">
        <f>PanDiagonalSquares!B17+PanDiagonalSquares!F13</f>
        <v>63</v>
      </c>
      <c r="M21" s="18">
        <f>PanDiagonalSquares!C17+PanDiagonalSquares!G13</f>
        <v>63</v>
      </c>
      <c r="N21" s="18">
        <f>PanDiagonalSquares!D17+PanDiagonalSquares!H13</f>
        <v>63</v>
      </c>
      <c r="O21" s="18">
        <f>PanDiagonalSquares!E17+PanDiagonalSquares!I13</f>
        <v>63</v>
      </c>
      <c r="Q21" s="138" t="str">
        <f>IF(OR(Q17="",Q18="",Q19="",Q20=""),"","Franklin")</f>
        <v/>
      </c>
      <c r="R21" s="137"/>
      <c r="S21" s="139"/>
      <c r="W21" s="18">
        <f>PanDiagonalSquares!M17+PanDiagonalSquares!Q13</f>
        <v>63</v>
      </c>
      <c r="X21" s="18">
        <f>PanDiagonalSquares!N17+PanDiagonalSquares!R13</f>
        <v>63</v>
      </c>
      <c r="Y21" s="18">
        <f>PanDiagonalSquares!O17+PanDiagonalSquares!S13</f>
        <v>63</v>
      </c>
      <c r="Z21" s="18">
        <f>PanDiagonalSquares!P17+PanDiagonalSquares!T13</f>
        <v>63</v>
      </c>
      <c r="AB21" s="138" t="str">
        <f>IF(OR(AB17="",AB18="",AB19="",AB20=""),"","Franklin")</f>
        <v/>
      </c>
      <c r="AC21" s="137"/>
      <c r="AD21" s="139"/>
      <c r="AH21" s="18">
        <f>PanDiagonalSquares!Z17+PanDiagonalSquares!AD13</f>
        <v>63</v>
      </c>
      <c r="AI21" s="18">
        <f>PanDiagonalSquares!AA17+PanDiagonalSquares!AE13</f>
        <v>63</v>
      </c>
      <c r="AJ21" s="18">
        <f>PanDiagonalSquares!AB17+PanDiagonalSquares!AF13</f>
        <v>63</v>
      </c>
      <c r="AK21" s="18">
        <f>PanDiagonalSquares!AC17+PanDiagonalSquares!AG13</f>
        <v>63</v>
      </c>
      <c r="AM21" s="138" t="str">
        <f>IF(OR(AM17="",AM18="",AM19="",AM20=""),"","Franklin")</f>
        <v/>
      </c>
      <c r="AN21" s="137"/>
      <c r="AO21" s="139"/>
      <c r="AS21" s="18"/>
    </row>
    <row r="22" spans="1:45">
      <c r="A22" s="62"/>
      <c r="B22" s="62"/>
      <c r="C22" s="62"/>
      <c r="D22" s="62"/>
      <c r="E22" s="62"/>
      <c r="F22" s="62"/>
      <c r="G22" s="62"/>
      <c r="H22" s="62"/>
      <c r="I22" s="18"/>
      <c r="L22" s="18">
        <f>PanDiagonalSquares!B18+PanDiagonalSquares!F14</f>
        <v>63</v>
      </c>
      <c r="M22" s="18">
        <f>PanDiagonalSquares!C18+PanDiagonalSquares!G14</f>
        <v>63</v>
      </c>
      <c r="N22" s="18">
        <f>PanDiagonalSquares!D18+PanDiagonalSquares!H14</f>
        <v>63</v>
      </c>
      <c r="O22" s="18">
        <f>PanDiagonalSquares!E18+PanDiagonalSquares!I14</f>
        <v>63</v>
      </c>
      <c r="W22" s="18">
        <f>PanDiagonalSquares!M18+PanDiagonalSquares!Q14</f>
        <v>63</v>
      </c>
      <c r="X22" s="18">
        <f>PanDiagonalSquares!N18+PanDiagonalSquares!R14</f>
        <v>63</v>
      </c>
      <c r="Y22" s="18">
        <f>PanDiagonalSquares!O18+PanDiagonalSquares!S14</f>
        <v>63</v>
      </c>
      <c r="Z22" s="18">
        <f>PanDiagonalSquares!P18+PanDiagonalSquares!T14</f>
        <v>63</v>
      </c>
      <c r="AH22" s="18">
        <f>PanDiagonalSquares!Z18+PanDiagonalSquares!AD14</f>
        <v>63</v>
      </c>
      <c r="AI22" s="18">
        <f>PanDiagonalSquares!AA18+PanDiagonalSquares!AE14</f>
        <v>63</v>
      </c>
      <c r="AJ22" s="18">
        <f>PanDiagonalSquares!AB18+PanDiagonalSquares!AF14</f>
        <v>63</v>
      </c>
      <c r="AK22" s="18">
        <f>PanDiagonalSquares!AC18+PanDiagonalSquares!AG14</f>
        <v>63</v>
      </c>
      <c r="AS22" s="18"/>
    </row>
    <row r="23" spans="1:45">
      <c r="A23" s="62"/>
      <c r="B23" s="62"/>
      <c r="C23" s="62"/>
      <c r="D23" s="62"/>
      <c r="E23" s="62"/>
      <c r="F23" s="62"/>
      <c r="G23" s="62"/>
      <c r="H23" s="62"/>
      <c r="I23" s="18"/>
      <c r="AS23" s="18"/>
    </row>
    <row r="24" spans="1:45">
      <c r="A24" s="62"/>
      <c r="B24" s="62"/>
      <c r="C24" s="62"/>
      <c r="D24" s="62"/>
      <c r="E24" s="62"/>
      <c r="F24" s="62"/>
      <c r="G24" s="62"/>
      <c r="H24" s="62"/>
      <c r="I24" s="18"/>
      <c r="L24" s="134" t="s">
        <v>10</v>
      </c>
      <c r="M24" s="135"/>
      <c r="N24" s="135"/>
      <c r="O24" s="135"/>
      <c r="P24" s="135"/>
      <c r="Q24" s="135"/>
      <c r="R24" s="135"/>
      <c r="S24" s="136"/>
      <c r="W24" s="134" t="s">
        <v>10</v>
      </c>
      <c r="X24" s="135"/>
      <c r="Y24" s="135"/>
      <c r="Z24" s="135"/>
      <c r="AA24" s="135"/>
      <c r="AB24" s="135"/>
      <c r="AC24" s="135"/>
      <c r="AD24" s="136"/>
      <c r="AH24" s="134" t="s">
        <v>10</v>
      </c>
      <c r="AI24" s="135"/>
      <c r="AJ24" s="135"/>
      <c r="AK24" s="135"/>
      <c r="AL24" s="135"/>
      <c r="AM24" s="135"/>
      <c r="AN24" s="135"/>
      <c r="AO24" s="136"/>
      <c r="AS24" s="18"/>
    </row>
    <row r="25" spans="1:45">
      <c r="A25" s="62"/>
      <c r="B25" s="62"/>
      <c r="C25" s="62"/>
      <c r="D25" s="62"/>
      <c r="E25" s="62"/>
      <c r="F25" s="62"/>
      <c r="G25" s="62"/>
      <c r="H25" s="62"/>
      <c r="I25" s="18"/>
      <c r="L25" s="18">
        <f>PanDiagonalSquares!B11+PanDiagonalSquares!C12+PanDiagonalSquares!D13+PanDiagonalSquares!E14+PanDiagonalSquares!F14+PanDiagonalSquares!G13+PanDiagonalSquares!H12+PanDiagonalSquares!I11</f>
        <v>248</v>
      </c>
      <c r="M25" s="18">
        <f>PanDiagonalSquares!C11+PanDiagonalSquares!D12+PanDiagonalSquares!E13+PanDiagonalSquares!F14+PanDiagonalSquares!G14+PanDiagonalSquares!H13+PanDiagonalSquares!I12+PanDiagonalSquares!B11</f>
        <v>158</v>
      </c>
      <c r="N25" s="18">
        <f>PanDiagonalSquares!D11+PanDiagonalSquares!E12+PanDiagonalSquares!F13+PanDiagonalSquares!G14+PanDiagonalSquares!H14+PanDiagonalSquares!I13+PanDiagonalSquares!B12+PanDiagonalSquares!C11</f>
        <v>252</v>
      </c>
      <c r="O25" s="18">
        <f>PanDiagonalSquares!E11+PanDiagonalSquares!F12+PanDiagonalSquares!G13+PanDiagonalSquares!H14+PanDiagonalSquares!I14+PanDiagonalSquares!B13+PanDiagonalSquares!C12+PanDiagonalSquares!D11</f>
        <v>218</v>
      </c>
      <c r="P25" s="18">
        <f>PanDiagonalSquares!F11+PanDiagonalSquares!G12+PanDiagonalSquares!H13+PanDiagonalSquares!I14+PanDiagonalSquares!B14+PanDiagonalSquares!C13+PanDiagonalSquares!D12+PanDiagonalSquares!E11</f>
        <v>256</v>
      </c>
      <c r="Q25" s="18">
        <f>PanDiagonalSquares!G11+PanDiagonalSquares!H12+PanDiagonalSquares!I13+PanDiagonalSquares!B14+PanDiagonalSquares!C14+PanDiagonalSquares!D13+PanDiagonalSquares!E12+PanDiagonalSquares!F11</f>
        <v>346</v>
      </c>
      <c r="R25" s="18">
        <f>PanDiagonalSquares!H11+PanDiagonalSquares!I12+PanDiagonalSquares!B13+PanDiagonalSquares!C14+PanDiagonalSquares!D14+PanDiagonalSquares!E13+PanDiagonalSquares!F12+PanDiagonalSquares!G11</f>
        <v>252</v>
      </c>
      <c r="S25" s="18">
        <f>PanDiagonalSquares!I11+PanDiagonalSquares!B12+PanDiagonalSquares!C13+PanDiagonalSquares!D14+PanDiagonalSquares!E14+PanDiagonalSquares!F13+PanDiagonalSquares!G12+PanDiagonalSquares!H11</f>
        <v>286</v>
      </c>
      <c r="W25" s="18">
        <f>PanDiagonalSquares!M11+PanDiagonalSquares!N12+PanDiagonalSquares!O13+PanDiagonalSquares!P14+PanDiagonalSquares!Q14+PanDiagonalSquares!R13+PanDiagonalSquares!S12+PanDiagonalSquares!T11</f>
        <v>248</v>
      </c>
      <c r="X25" s="18">
        <f>PanDiagonalSquares!N11+PanDiagonalSquares!O12+PanDiagonalSquares!P13+PanDiagonalSquares!Q14+PanDiagonalSquares!R14+PanDiagonalSquares!S13+PanDiagonalSquares!T12+PanDiagonalSquares!M11</f>
        <v>158</v>
      </c>
      <c r="Y25" s="18">
        <f>PanDiagonalSquares!O11+PanDiagonalSquares!P12+PanDiagonalSquares!Q13+PanDiagonalSquares!R14+PanDiagonalSquares!S14+PanDiagonalSquares!T13+PanDiagonalSquares!M12+PanDiagonalSquares!N11</f>
        <v>252</v>
      </c>
      <c r="Z25" s="18">
        <f>PanDiagonalSquares!P11+PanDiagonalSquares!Q12+PanDiagonalSquares!R13+PanDiagonalSquares!S14+PanDiagonalSquares!T14+PanDiagonalSquares!M13+PanDiagonalSquares!N12+PanDiagonalSquares!O11</f>
        <v>218</v>
      </c>
      <c r="AA25" s="18">
        <f>PanDiagonalSquares!Q11+PanDiagonalSquares!R12+PanDiagonalSquares!S13+PanDiagonalSquares!T14+PanDiagonalSquares!M14+PanDiagonalSquares!N13+PanDiagonalSquares!O12+PanDiagonalSquares!P11</f>
        <v>256</v>
      </c>
      <c r="AB25" s="18">
        <f>PanDiagonalSquares!R11+PanDiagonalSquares!S12+PanDiagonalSquares!T13+PanDiagonalSquares!M14+PanDiagonalSquares!N14+PanDiagonalSquares!O13+PanDiagonalSquares!P12+PanDiagonalSquares!Q11</f>
        <v>346</v>
      </c>
      <c r="AC25" s="18">
        <f>PanDiagonalSquares!S11+PanDiagonalSquares!T12+PanDiagonalSquares!M13+PanDiagonalSquares!N14+PanDiagonalSquares!O14+PanDiagonalSquares!P13+PanDiagonalSquares!Q12+PanDiagonalSquares!R11</f>
        <v>252</v>
      </c>
      <c r="AD25" s="18">
        <f>PanDiagonalSquares!T11+PanDiagonalSquares!M12+PanDiagonalSquares!N13+PanDiagonalSquares!O14+PanDiagonalSquares!P14+PanDiagonalSquares!Q13+PanDiagonalSquares!R12+PanDiagonalSquares!S11</f>
        <v>286</v>
      </c>
      <c r="AH25" s="18">
        <f>PanDiagonalSquares!Z11+PanDiagonalSquares!AA12+PanDiagonalSquares!AB13+PanDiagonalSquares!AC14+PanDiagonalSquares!AD14+PanDiagonalSquares!AE13+PanDiagonalSquares!AF12+PanDiagonalSquares!AG11</f>
        <v>256</v>
      </c>
      <c r="AI25" s="18">
        <f>PanDiagonalSquares!AA11+PanDiagonalSquares!AB12+PanDiagonalSquares!AC13+PanDiagonalSquares!AD14+PanDiagonalSquares!AE14+PanDiagonalSquares!AF13+PanDiagonalSquares!AG12+PanDiagonalSquares!Z11</f>
        <v>218</v>
      </c>
      <c r="AJ25" s="18">
        <f>PanDiagonalSquares!AB11+PanDiagonalSquares!AC12+PanDiagonalSquares!AD13+PanDiagonalSquares!AE14+PanDiagonalSquares!AF14+PanDiagonalSquares!AG13+PanDiagonalSquares!Z12+PanDiagonalSquares!AA11</f>
        <v>252</v>
      </c>
      <c r="AK25" s="18">
        <f>PanDiagonalSquares!AC11+PanDiagonalSquares!AD12+PanDiagonalSquares!AE13+PanDiagonalSquares!AF14+PanDiagonalSquares!AG14+PanDiagonalSquares!Z13+PanDiagonalSquares!AA12+PanDiagonalSquares!AB11</f>
        <v>158</v>
      </c>
      <c r="AL25" s="18">
        <f>PanDiagonalSquares!AD11+PanDiagonalSquares!AE12+PanDiagonalSquares!AF13+PanDiagonalSquares!AG14+PanDiagonalSquares!Z14+PanDiagonalSquares!AA13+PanDiagonalSquares!AB12+PanDiagonalSquares!AC11</f>
        <v>248</v>
      </c>
      <c r="AM25" s="18">
        <f>PanDiagonalSquares!AE11+PanDiagonalSquares!AF12+PanDiagonalSquares!AG13+PanDiagonalSquares!Z14+PanDiagonalSquares!AA14+PanDiagonalSquares!AB13+PanDiagonalSquares!AC12+PanDiagonalSquares!AD11</f>
        <v>286</v>
      </c>
      <c r="AN25" s="18">
        <f>PanDiagonalSquares!AF11+PanDiagonalSquares!AG12+PanDiagonalSquares!Z13+PanDiagonalSquares!AA14+PanDiagonalSquares!AB14+PanDiagonalSquares!AC13+PanDiagonalSquares!AD12+PanDiagonalSquares!AE11</f>
        <v>252</v>
      </c>
      <c r="AO25" s="18">
        <f>PanDiagonalSquares!AG11+PanDiagonalSquares!Z12+PanDiagonalSquares!AA13+PanDiagonalSquares!AB14+PanDiagonalSquares!AC14+PanDiagonalSquares!AD13+PanDiagonalSquares!AE12+PanDiagonalSquares!AF11</f>
        <v>346</v>
      </c>
      <c r="AS25" s="18"/>
    </row>
    <row r="26" spans="1:45">
      <c r="A26" s="62"/>
      <c r="B26" s="62"/>
      <c r="C26" s="62"/>
      <c r="D26" s="62"/>
      <c r="E26" s="62"/>
      <c r="F26" s="62"/>
      <c r="G26" s="62"/>
      <c r="H26" s="62"/>
      <c r="I26" s="18"/>
      <c r="L26" s="18">
        <f>PanDiagonalSquares!B12+PanDiagonalSquares!C13+PanDiagonalSquares!D14+PanDiagonalSquares!E15+PanDiagonalSquares!F15+PanDiagonalSquares!G14+PanDiagonalSquares!H13+PanDiagonalSquares!I12</f>
        <v>256</v>
      </c>
      <c r="M26" s="18">
        <f>PanDiagonalSquares!C12+PanDiagonalSquares!D13+PanDiagonalSquares!E14+PanDiagonalSquares!F15+PanDiagonalSquares!G15+PanDiagonalSquares!H14+PanDiagonalSquares!I13+PanDiagonalSquares!B12</f>
        <v>346</v>
      </c>
      <c r="N26" s="18">
        <f>PanDiagonalSquares!D12+PanDiagonalSquares!E13+PanDiagonalSquares!F14+PanDiagonalSquares!G15+PanDiagonalSquares!H15+PanDiagonalSquares!I14+PanDiagonalSquares!B13+PanDiagonalSquares!C12</f>
        <v>252</v>
      </c>
      <c r="O26" s="18">
        <f>PanDiagonalSquares!E12+PanDiagonalSquares!F13+PanDiagonalSquares!G14+PanDiagonalSquares!H15+PanDiagonalSquares!I15+PanDiagonalSquares!B14+PanDiagonalSquares!C13+PanDiagonalSquares!D12</f>
        <v>286</v>
      </c>
      <c r="P26" s="18">
        <f>PanDiagonalSquares!F12+PanDiagonalSquares!G13+PanDiagonalSquares!H14+PanDiagonalSquares!I15+PanDiagonalSquares!B15+PanDiagonalSquares!C14+PanDiagonalSquares!D13+PanDiagonalSquares!E12</f>
        <v>248</v>
      </c>
      <c r="Q26" s="18">
        <f>PanDiagonalSquares!G12+PanDiagonalSquares!H13+PanDiagonalSquares!I14+PanDiagonalSquares!B15+PanDiagonalSquares!C15+PanDiagonalSquares!D14+PanDiagonalSquares!E13+PanDiagonalSquares!F12</f>
        <v>158</v>
      </c>
      <c r="R26" s="18">
        <f>PanDiagonalSquares!H12+PanDiagonalSquares!I13+PanDiagonalSquares!B14+PanDiagonalSquares!C15+PanDiagonalSquares!D15+PanDiagonalSquares!E14+PanDiagonalSquares!F13+PanDiagonalSquares!G12</f>
        <v>252</v>
      </c>
      <c r="S26" s="18">
        <f>PanDiagonalSquares!I12+PanDiagonalSquares!B13+PanDiagonalSquares!C14+PanDiagonalSquares!D15+PanDiagonalSquares!E15+PanDiagonalSquares!F14+PanDiagonalSquares!G13+PanDiagonalSquares!H12</f>
        <v>218</v>
      </c>
      <c r="W26" s="18">
        <f>PanDiagonalSquares!M12+PanDiagonalSquares!N13+PanDiagonalSquares!O14+PanDiagonalSquares!P15+PanDiagonalSquares!Q15+PanDiagonalSquares!R14+PanDiagonalSquares!S13+PanDiagonalSquares!T12</f>
        <v>256</v>
      </c>
      <c r="X26" s="18">
        <f>PanDiagonalSquares!N12+PanDiagonalSquares!O13+PanDiagonalSquares!P14+PanDiagonalSquares!Q15+PanDiagonalSquares!R15+PanDiagonalSquares!S14+PanDiagonalSquares!T13+PanDiagonalSquares!M12</f>
        <v>346</v>
      </c>
      <c r="Y26" s="18">
        <f>PanDiagonalSquares!O12+PanDiagonalSquares!P13+PanDiagonalSquares!Q14+PanDiagonalSquares!R15+PanDiagonalSquares!S15+PanDiagonalSquares!T14+PanDiagonalSquares!M13+PanDiagonalSquares!N12</f>
        <v>252</v>
      </c>
      <c r="Z26" s="18">
        <f>PanDiagonalSquares!P12+PanDiagonalSquares!Q13+PanDiagonalSquares!R14+PanDiagonalSquares!S15+PanDiagonalSquares!T15+PanDiagonalSquares!M14+PanDiagonalSquares!N13+PanDiagonalSquares!O12</f>
        <v>286</v>
      </c>
      <c r="AA26" s="18">
        <f>PanDiagonalSquares!Q12+PanDiagonalSquares!R13+PanDiagonalSquares!S14+PanDiagonalSquares!T15+PanDiagonalSquares!M15+PanDiagonalSquares!N14+PanDiagonalSquares!O13+PanDiagonalSquares!P12</f>
        <v>248</v>
      </c>
      <c r="AB26" s="18">
        <f>PanDiagonalSquares!R12+PanDiagonalSquares!S13+PanDiagonalSquares!T14+PanDiagonalSquares!M15+PanDiagonalSquares!N15+PanDiagonalSquares!O14+PanDiagonalSquares!P13+PanDiagonalSquares!Q12</f>
        <v>158</v>
      </c>
      <c r="AC26" s="18">
        <f>PanDiagonalSquares!S12+PanDiagonalSquares!T13+PanDiagonalSquares!M14+PanDiagonalSquares!N15+PanDiagonalSquares!O15+PanDiagonalSquares!P14+PanDiagonalSquares!Q13+PanDiagonalSquares!R12</f>
        <v>252</v>
      </c>
      <c r="AD26" s="18">
        <f>PanDiagonalSquares!T12+PanDiagonalSquares!M13+PanDiagonalSquares!N14+PanDiagonalSquares!O15+PanDiagonalSquares!P15+PanDiagonalSquares!Q14+PanDiagonalSquares!R13+PanDiagonalSquares!S12</f>
        <v>218</v>
      </c>
      <c r="AH26" s="18">
        <f>PanDiagonalSquares!Z12+PanDiagonalSquares!AA13+PanDiagonalSquares!AB14+PanDiagonalSquares!AC15+PanDiagonalSquares!AD15+PanDiagonalSquares!AE14+PanDiagonalSquares!AF13+PanDiagonalSquares!AG12</f>
        <v>248</v>
      </c>
      <c r="AI26" s="18">
        <f>PanDiagonalSquares!AA12+PanDiagonalSquares!AB13+PanDiagonalSquares!AC14+PanDiagonalSquares!AD15+PanDiagonalSquares!AE15+PanDiagonalSquares!AF14+PanDiagonalSquares!AG13+PanDiagonalSquares!Z12</f>
        <v>286</v>
      </c>
      <c r="AJ26" s="18">
        <f>PanDiagonalSquares!AB12+PanDiagonalSquares!AC13+PanDiagonalSquares!AD14+PanDiagonalSquares!AE15+PanDiagonalSquares!AF15+PanDiagonalSquares!AG14+PanDiagonalSquares!Z13+PanDiagonalSquares!AA12</f>
        <v>252</v>
      </c>
      <c r="AK26" s="18">
        <f>PanDiagonalSquares!AC12+PanDiagonalSquares!AD13+PanDiagonalSquares!AE14+PanDiagonalSquares!AF15+PanDiagonalSquares!AG15+PanDiagonalSquares!Z14+PanDiagonalSquares!AA13+PanDiagonalSquares!AB12</f>
        <v>346</v>
      </c>
      <c r="AL26" s="18">
        <f>PanDiagonalSquares!AD12+PanDiagonalSquares!AE13+PanDiagonalSquares!AF14+PanDiagonalSquares!AG15+PanDiagonalSquares!Z15+PanDiagonalSquares!AA14+PanDiagonalSquares!AB13+PanDiagonalSquares!AC12</f>
        <v>256</v>
      </c>
      <c r="AM26" s="18">
        <f>PanDiagonalSquares!AE12+PanDiagonalSquares!AF13+PanDiagonalSquares!AG14+PanDiagonalSquares!Z15+PanDiagonalSquares!AA15+PanDiagonalSquares!AB14+PanDiagonalSquares!AC13+PanDiagonalSquares!AD12</f>
        <v>218</v>
      </c>
      <c r="AN26" s="18">
        <f>PanDiagonalSquares!AF12+PanDiagonalSquares!AG13+PanDiagonalSquares!Z14+PanDiagonalSquares!AA15+PanDiagonalSquares!AB15+PanDiagonalSquares!AC14+PanDiagonalSquares!AD13+PanDiagonalSquares!AE12</f>
        <v>252</v>
      </c>
      <c r="AO26" s="18">
        <f>PanDiagonalSquares!AG12+PanDiagonalSquares!Z13+PanDiagonalSquares!AA14+PanDiagonalSquares!AB15+PanDiagonalSquares!AC15+PanDiagonalSquares!AD14+PanDiagonalSquares!AE13+PanDiagonalSquares!AF12</f>
        <v>158</v>
      </c>
      <c r="AS26" s="18"/>
    </row>
    <row r="27" spans="1:45">
      <c r="A27" s="62"/>
      <c r="B27" s="62"/>
      <c r="C27" s="62"/>
      <c r="D27" s="62"/>
      <c r="E27" s="62"/>
      <c r="F27" s="62"/>
      <c r="G27" s="62"/>
      <c r="H27" s="62"/>
      <c r="L27" s="18">
        <f>PanDiagonalSquares!B13+PanDiagonalSquares!C14+PanDiagonalSquares!D15+PanDiagonalSquares!E16+PanDiagonalSquares!F16+PanDiagonalSquares!G15+PanDiagonalSquares!H14+PanDiagonalSquares!I13</f>
        <v>248</v>
      </c>
      <c r="M27" s="18">
        <f>PanDiagonalSquares!C13+PanDiagonalSquares!D14+PanDiagonalSquares!E15+PanDiagonalSquares!F16+PanDiagonalSquares!G16+PanDiagonalSquares!H15+PanDiagonalSquares!I14+PanDiagonalSquares!B13</f>
        <v>158</v>
      </c>
      <c r="N27" s="18">
        <f>PanDiagonalSquares!D13+PanDiagonalSquares!E14+PanDiagonalSquares!F15+PanDiagonalSquares!G16+PanDiagonalSquares!H16+PanDiagonalSquares!I15+PanDiagonalSquares!B14+PanDiagonalSquares!C13</f>
        <v>252</v>
      </c>
      <c r="O27" s="18">
        <f>PanDiagonalSquares!E13+PanDiagonalSquares!F14+PanDiagonalSquares!G15+PanDiagonalSquares!H16+PanDiagonalSquares!I16+PanDiagonalSquares!B15+PanDiagonalSquares!C14+PanDiagonalSquares!D13</f>
        <v>218</v>
      </c>
      <c r="P27" s="18">
        <f>PanDiagonalSquares!F13+PanDiagonalSquares!G14+PanDiagonalSquares!H15+PanDiagonalSquares!I16+PanDiagonalSquares!B16+PanDiagonalSquares!C15+PanDiagonalSquares!D14+PanDiagonalSquares!E13</f>
        <v>256</v>
      </c>
      <c r="Q27" s="18">
        <f>PanDiagonalSquares!G13+PanDiagonalSquares!H14+PanDiagonalSquares!I15+PanDiagonalSquares!B16+PanDiagonalSquares!C16+PanDiagonalSquares!D15+PanDiagonalSquares!E14+PanDiagonalSquares!F13</f>
        <v>346</v>
      </c>
      <c r="R27" s="18">
        <f>PanDiagonalSquares!H13+PanDiagonalSquares!I14+PanDiagonalSquares!B15+PanDiagonalSquares!C16+PanDiagonalSquares!D16+PanDiagonalSquares!E15+PanDiagonalSquares!F14+PanDiagonalSquares!G13</f>
        <v>252</v>
      </c>
      <c r="S27" s="18">
        <f>PanDiagonalSquares!I13+PanDiagonalSquares!B14+PanDiagonalSquares!C15+PanDiagonalSquares!D16+PanDiagonalSquares!E16+PanDiagonalSquares!F15+PanDiagonalSquares!G14+PanDiagonalSquares!H13</f>
        <v>286</v>
      </c>
      <c r="W27" s="18">
        <f>PanDiagonalSquares!M13+PanDiagonalSquares!N14+PanDiagonalSquares!O15+PanDiagonalSquares!P16+PanDiagonalSquares!Q16+PanDiagonalSquares!R15+PanDiagonalSquares!S14+PanDiagonalSquares!T13</f>
        <v>248</v>
      </c>
      <c r="X27" s="18">
        <f>PanDiagonalSquares!N13+PanDiagonalSquares!O14+PanDiagonalSquares!P15+PanDiagonalSquares!Q16+PanDiagonalSquares!R16+PanDiagonalSquares!S15+PanDiagonalSquares!T14+PanDiagonalSquares!M13</f>
        <v>158</v>
      </c>
      <c r="Y27" s="18">
        <f>PanDiagonalSquares!O13+PanDiagonalSquares!P14+PanDiagonalSquares!Q15+PanDiagonalSquares!R16+PanDiagonalSquares!S16+PanDiagonalSquares!T15+PanDiagonalSquares!M14+PanDiagonalSquares!N13</f>
        <v>252</v>
      </c>
      <c r="Z27" s="18">
        <f>PanDiagonalSquares!P13+PanDiagonalSquares!Q14+PanDiagonalSquares!R15+PanDiagonalSquares!S16+PanDiagonalSquares!T16+PanDiagonalSquares!M15+PanDiagonalSquares!N14+PanDiagonalSquares!O13</f>
        <v>218</v>
      </c>
      <c r="AA27" s="18">
        <f>PanDiagonalSquares!Q13+PanDiagonalSquares!R14+PanDiagonalSquares!S15+PanDiagonalSquares!T16+PanDiagonalSquares!M16+PanDiagonalSquares!N15+PanDiagonalSquares!O14+PanDiagonalSquares!P13</f>
        <v>256</v>
      </c>
      <c r="AB27" s="18">
        <f>PanDiagonalSquares!R13+PanDiagonalSquares!S14+PanDiagonalSquares!T15+PanDiagonalSquares!M16+PanDiagonalSquares!N16+PanDiagonalSquares!O15+PanDiagonalSquares!P14+PanDiagonalSquares!Q13</f>
        <v>346</v>
      </c>
      <c r="AC27" s="18">
        <f>PanDiagonalSquares!S13+PanDiagonalSquares!T14+PanDiagonalSquares!M15+PanDiagonalSquares!N16+PanDiagonalSquares!O16+PanDiagonalSquares!P15+PanDiagonalSquares!Q14+PanDiagonalSquares!R13</f>
        <v>252</v>
      </c>
      <c r="AD27" s="18">
        <f>PanDiagonalSquares!T13+PanDiagonalSquares!M14+PanDiagonalSquares!N15+PanDiagonalSquares!O16+PanDiagonalSquares!P16+PanDiagonalSquares!Q15+PanDiagonalSquares!R14+PanDiagonalSquares!S13</f>
        <v>286</v>
      </c>
      <c r="AH27" s="18">
        <f>PanDiagonalSquares!Z13+PanDiagonalSquares!AA14+PanDiagonalSquares!AB15+PanDiagonalSquares!AC16+PanDiagonalSquares!AD16+PanDiagonalSquares!AE15+PanDiagonalSquares!AF14+PanDiagonalSquares!AG13</f>
        <v>256</v>
      </c>
      <c r="AI27" s="18">
        <f>PanDiagonalSquares!AA13+PanDiagonalSquares!AB14+PanDiagonalSquares!AC15+PanDiagonalSquares!AD16+PanDiagonalSquares!AE16+PanDiagonalSquares!AF15+PanDiagonalSquares!AG14+PanDiagonalSquares!Z13</f>
        <v>218</v>
      </c>
      <c r="AJ27" s="18">
        <f>PanDiagonalSquares!AB13+PanDiagonalSquares!AC14+PanDiagonalSquares!AD15+PanDiagonalSquares!AE16+PanDiagonalSquares!AF16+PanDiagonalSquares!AG15+PanDiagonalSquares!Z14+PanDiagonalSquares!AA13</f>
        <v>252</v>
      </c>
      <c r="AK27" s="18">
        <f>PanDiagonalSquares!AC13+PanDiagonalSquares!AD14+PanDiagonalSquares!AE15+PanDiagonalSquares!AF16+PanDiagonalSquares!AG16+PanDiagonalSquares!Z15+PanDiagonalSquares!AA14+PanDiagonalSquares!AB13</f>
        <v>158</v>
      </c>
      <c r="AL27" s="18">
        <f>PanDiagonalSquares!AD13+PanDiagonalSquares!AE14+PanDiagonalSquares!AF15+PanDiagonalSquares!AG16+PanDiagonalSquares!Z16+PanDiagonalSquares!AA15+PanDiagonalSquares!AB14+PanDiagonalSquares!AC13</f>
        <v>248</v>
      </c>
      <c r="AM27" s="18">
        <f>PanDiagonalSquares!AE13+PanDiagonalSquares!AF14+PanDiagonalSquares!AG15+PanDiagonalSquares!Z16+PanDiagonalSquares!AA16+PanDiagonalSquares!AB15+PanDiagonalSquares!AC14+PanDiagonalSquares!AD13</f>
        <v>286</v>
      </c>
      <c r="AN27" s="18">
        <f>PanDiagonalSquares!AF13+PanDiagonalSquares!AG14+PanDiagonalSquares!Z15+PanDiagonalSquares!AA16+PanDiagonalSquares!AB16+PanDiagonalSquares!AC15+PanDiagonalSquares!AD14+PanDiagonalSquares!AE13</f>
        <v>252</v>
      </c>
      <c r="AO27" s="18">
        <f>PanDiagonalSquares!AG13+PanDiagonalSquares!Z14+PanDiagonalSquares!AA15+PanDiagonalSquares!AB16+PanDiagonalSquares!AC16+PanDiagonalSquares!AD15+PanDiagonalSquares!AE14+PanDiagonalSquares!AF13</f>
        <v>346</v>
      </c>
    </row>
    <row r="28" spans="1:45">
      <c r="A28" s="62"/>
      <c r="B28" s="62"/>
      <c r="C28" s="62"/>
      <c r="D28" s="62"/>
      <c r="E28" s="62"/>
      <c r="F28" s="62"/>
      <c r="G28" s="62"/>
      <c r="H28" s="62"/>
      <c r="L28" s="18">
        <f>PanDiagonalSquares!B14+PanDiagonalSquares!C15+PanDiagonalSquares!D16+PanDiagonalSquares!E17+PanDiagonalSquares!F17+PanDiagonalSquares!G16+PanDiagonalSquares!H15+PanDiagonalSquares!I14</f>
        <v>256</v>
      </c>
      <c r="M28" s="18">
        <f>PanDiagonalSquares!C14+PanDiagonalSquares!D15+PanDiagonalSquares!E16+PanDiagonalSquares!F17+PanDiagonalSquares!G17+PanDiagonalSquares!H16+PanDiagonalSquares!I15+PanDiagonalSquares!B14</f>
        <v>346</v>
      </c>
      <c r="N28" s="18">
        <f>PanDiagonalSquares!D14+PanDiagonalSquares!E15+PanDiagonalSquares!F16+PanDiagonalSquares!G17+PanDiagonalSquares!H17+PanDiagonalSquares!I16+PanDiagonalSquares!B15+PanDiagonalSquares!C14</f>
        <v>252</v>
      </c>
      <c r="O28" s="18">
        <f>PanDiagonalSquares!E14+PanDiagonalSquares!F15+PanDiagonalSquares!G16+PanDiagonalSquares!H17+PanDiagonalSquares!I17+PanDiagonalSquares!B16+PanDiagonalSquares!C15+PanDiagonalSquares!D14</f>
        <v>286</v>
      </c>
      <c r="P28" s="18">
        <f>PanDiagonalSquares!F14+PanDiagonalSquares!G15+PanDiagonalSquares!H16+PanDiagonalSquares!I17+PanDiagonalSquares!B17+PanDiagonalSquares!C16+PanDiagonalSquares!D15+PanDiagonalSquares!E14</f>
        <v>248</v>
      </c>
      <c r="Q28" s="18">
        <f>PanDiagonalSquares!G14+PanDiagonalSquares!H15+PanDiagonalSquares!I16+PanDiagonalSquares!B17+PanDiagonalSquares!C17+PanDiagonalSquares!D16+PanDiagonalSquares!E15+PanDiagonalSquares!F14</f>
        <v>158</v>
      </c>
      <c r="R28" s="18">
        <f>PanDiagonalSquares!H14+PanDiagonalSquares!I15+PanDiagonalSquares!B16+PanDiagonalSquares!C17+PanDiagonalSquares!D17+PanDiagonalSquares!E16+PanDiagonalSquares!F15+PanDiagonalSquares!G14</f>
        <v>252</v>
      </c>
      <c r="S28" s="18">
        <f>PanDiagonalSquares!I14+PanDiagonalSquares!B15+PanDiagonalSquares!C16+PanDiagonalSquares!D17+PanDiagonalSquares!E17+PanDiagonalSquares!F16+PanDiagonalSquares!G15+PanDiagonalSquares!H14</f>
        <v>218</v>
      </c>
      <c r="W28" s="18">
        <f>PanDiagonalSquares!M14+PanDiagonalSquares!N15+PanDiagonalSquares!O16+PanDiagonalSquares!P17+PanDiagonalSquares!Q17+PanDiagonalSquares!R16+PanDiagonalSquares!S15+PanDiagonalSquares!T14</f>
        <v>256</v>
      </c>
      <c r="X28" s="18">
        <f>PanDiagonalSquares!N14+PanDiagonalSquares!O15+PanDiagonalSquares!P16+PanDiagonalSquares!Q17+PanDiagonalSquares!R17+PanDiagonalSquares!S16+PanDiagonalSquares!T15+PanDiagonalSquares!M14</f>
        <v>346</v>
      </c>
      <c r="Y28" s="18">
        <f>PanDiagonalSquares!O14+PanDiagonalSquares!P15+PanDiagonalSquares!Q16+PanDiagonalSquares!R17+PanDiagonalSquares!S17+PanDiagonalSquares!T16+PanDiagonalSquares!M15+PanDiagonalSquares!N14</f>
        <v>252</v>
      </c>
      <c r="Z28" s="18">
        <f>PanDiagonalSquares!P14+PanDiagonalSquares!Q15+PanDiagonalSquares!R16+PanDiagonalSquares!S17+PanDiagonalSquares!T17+PanDiagonalSquares!M16+PanDiagonalSquares!N15+PanDiagonalSquares!O14</f>
        <v>286</v>
      </c>
      <c r="AA28" s="18">
        <f>PanDiagonalSquares!Q14+PanDiagonalSquares!R15+PanDiagonalSquares!S16+PanDiagonalSquares!T17+PanDiagonalSquares!M17+PanDiagonalSquares!N16+PanDiagonalSquares!O15+PanDiagonalSquares!P14</f>
        <v>248</v>
      </c>
      <c r="AB28" s="18">
        <f>PanDiagonalSquares!R14+PanDiagonalSquares!S15+PanDiagonalSquares!T16+PanDiagonalSquares!M17+PanDiagonalSquares!N17+PanDiagonalSquares!O16+PanDiagonalSquares!P15+PanDiagonalSquares!Q14</f>
        <v>158</v>
      </c>
      <c r="AC28" s="18">
        <f>PanDiagonalSquares!S14+PanDiagonalSquares!T15+PanDiagonalSquares!M16+PanDiagonalSquares!N17+PanDiagonalSquares!O17+PanDiagonalSquares!P16+PanDiagonalSquares!Q15+PanDiagonalSquares!R14</f>
        <v>252</v>
      </c>
      <c r="AD28" s="18">
        <f>PanDiagonalSquares!T14+PanDiagonalSquares!M15+PanDiagonalSquares!N16+PanDiagonalSquares!O17+PanDiagonalSquares!P17+PanDiagonalSquares!Q16+PanDiagonalSquares!R15+PanDiagonalSquares!S14</f>
        <v>218</v>
      </c>
      <c r="AH28" s="18">
        <f>PanDiagonalSquares!Z14+PanDiagonalSquares!AA15+PanDiagonalSquares!AB16+PanDiagonalSquares!AC17+PanDiagonalSquares!AD17+PanDiagonalSquares!AE16+PanDiagonalSquares!AF15+PanDiagonalSquares!AG14</f>
        <v>248</v>
      </c>
      <c r="AI28" s="18">
        <f>PanDiagonalSquares!AA14+PanDiagonalSquares!AB15+PanDiagonalSquares!AC16+PanDiagonalSquares!AD17+PanDiagonalSquares!AE17+PanDiagonalSquares!AF16+PanDiagonalSquares!AG15+PanDiagonalSquares!Z14</f>
        <v>286</v>
      </c>
      <c r="AJ28" s="18">
        <f>PanDiagonalSquares!AB14+PanDiagonalSquares!AC15+PanDiagonalSquares!AD16+PanDiagonalSquares!AE17+PanDiagonalSquares!AF17+PanDiagonalSquares!AG16+PanDiagonalSquares!Z15+PanDiagonalSquares!AA14</f>
        <v>252</v>
      </c>
      <c r="AK28" s="18">
        <f>PanDiagonalSquares!AC14+PanDiagonalSquares!AD15+PanDiagonalSquares!AE16+PanDiagonalSquares!AF17+PanDiagonalSquares!AG17+PanDiagonalSquares!Z16+PanDiagonalSquares!AA15+PanDiagonalSquares!AB14</f>
        <v>346</v>
      </c>
      <c r="AL28" s="18">
        <f>PanDiagonalSquares!AD14+PanDiagonalSquares!AE15+PanDiagonalSquares!AF16+PanDiagonalSquares!AG17+PanDiagonalSquares!Z17+PanDiagonalSquares!AA16+PanDiagonalSquares!AB15+PanDiagonalSquares!AC14</f>
        <v>256</v>
      </c>
      <c r="AM28" s="18">
        <f>PanDiagonalSquares!AE14+PanDiagonalSquares!AF15+PanDiagonalSquares!AG16+PanDiagonalSquares!Z17+PanDiagonalSquares!AA17+PanDiagonalSquares!AB16+PanDiagonalSquares!AC15+PanDiagonalSquares!AD14</f>
        <v>218</v>
      </c>
      <c r="AN28" s="18">
        <f>PanDiagonalSquares!AF14+PanDiagonalSquares!AG15+PanDiagonalSquares!Z16+PanDiagonalSquares!AA17+PanDiagonalSquares!AB17+PanDiagonalSquares!AC16+PanDiagonalSquares!AD15+PanDiagonalSquares!AE14</f>
        <v>252</v>
      </c>
      <c r="AO28" s="18">
        <f>PanDiagonalSquares!AG14+PanDiagonalSquares!Z15+PanDiagonalSquares!AA16+PanDiagonalSquares!AB17+PanDiagonalSquares!AC17+PanDiagonalSquares!AD16+PanDiagonalSquares!AE15+PanDiagonalSquares!AF14</f>
        <v>158</v>
      </c>
    </row>
    <row r="29" spans="1:45">
      <c r="A29" s="62"/>
      <c r="B29" s="62"/>
      <c r="C29" s="62"/>
      <c r="D29" s="62"/>
      <c r="E29" s="62"/>
      <c r="F29" s="62"/>
      <c r="G29" s="62"/>
      <c r="H29" s="62"/>
      <c r="L29" s="18">
        <f>PanDiagonalSquares!B15+PanDiagonalSquares!C16+PanDiagonalSquares!D17+PanDiagonalSquares!E18+PanDiagonalSquares!F18+PanDiagonalSquares!G17+PanDiagonalSquares!H16+PanDiagonalSquares!I15</f>
        <v>248</v>
      </c>
      <c r="M29" s="18">
        <f>PanDiagonalSquares!C15+PanDiagonalSquares!D16+PanDiagonalSquares!E17+PanDiagonalSquares!F18+PanDiagonalSquares!G18+PanDiagonalSquares!H17+PanDiagonalSquares!I16+PanDiagonalSquares!B15</f>
        <v>158</v>
      </c>
      <c r="N29" s="18">
        <f>PanDiagonalSquares!D15+PanDiagonalSquares!E16+PanDiagonalSquares!F17+PanDiagonalSquares!G18+PanDiagonalSquares!H18+PanDiagonalSquares!I17+PanDiagonalSquares!B16+PanDiagonalSquares!C15</f>
        <v>252</v>
      </c>
      <c r="O29" s="18">
        <f>PanDiagonalSquares!E15+PanDiagonalSquares!F16+PanDiagonalSquares!G17+PanDiagonalSquares!H18+PanDiagonalSquares!I18+PanDiagonalSquares!B17+PanDiagonalSquares!C16+PanDiagonalSquares!D15</f>
        <v>218</v>
      </c>
      <c r="P29" s="18">
        <f>PanDiagonalSquares!F15+PanDiagonalSquares!G16+PanDiagonalSquares!H17+PanDiagonalSquares!I18+PanDiagonalSquares!B18+PanDiagonalSquares!C17+PanDiagonalSquares!D16+PanDiagonalSquares!E15</f>
        <v>256</v>
      </c>
      <c r="Q29" s="18">
        <f>PanDiagonalSquares!G15+PanDiagonalSquares!H16+PanDiagonalSquares!I17+PanDiagonalSquares!B18+PanDiagonalSquares!C18+PanDiagonalSquares!D17+PanDiagonalSquares!E16+PanDiagonalSquares!F15</f>
        <v>346</v>
      </c>
      <c r="R29" s="18">
        <f>PanDiagonalSquares!H15+PanDiagonalSquares!I16+PanDiagonalSquares!B17+PanDiagonalSquares!C18+PanDiagonalSquares!D18+PanDiagonalSquares!E17+PanDiagonalSquares!F16+PanDiagonalSquares!G15</f>
        <v>252</v>
      </c>
      <c r="S29" s="18">
        <f>PanDiagonalSquares!I15+PanDiagonalSquares!B16+PanDiagonalSquares!C17+PanDiagonalSquares!D18+PanDiagonalSquares!E18+PanDiagonalSquares!F17+PanDiagonalSquares!G16+PanDiagonalSquares!H15</f>
        <v>286</v>
      </c>
      <c r="W29" s="18">
        <f>PanDiagonalSquares!M15+PanDiagonalSquares!N16+PanDiagonalSquares!O17+PanDiagonalSquares!P18+PanDiagonalSquares!Q18+PanDiagonalSquares!R17+PanDiagonalSquares!S16+PanDiagonalSquares!T15</f>
        <v>248</v>
      </c>
      <c r="X29" s="18">
        <f>PanDiagonalSquares!N15+PanDiagonalSquares!O16+PanDiagonalSquares!P17+PanDiagonalSquares!Q18+PanDiagonalSquares!R18+PanDiagonalSquares!S17+PanDiagonalSquares!T16+PanDiagonalSquares!M15</f>
        <v>158</v>
      </c>
      <c r="Y29" s="18">
        <f>PanDiagonalSquares!O15+PanDiagonalSquares!P16+PanDiagonalSquares!Q17+PanDiagonalSquares!R18+PanDiagonalSquares!S18+PanDiagonalSquares!T17+PanDiagonalSquares!M16+PanDiagonalSquares!N15</f>
        <v>252</v>
      </c>
      <c r="Z29" s="18">
        <f>PanDiagonalSquares!P15+PanDiagonalSquares!Q16+PanDiagonalSquares!R17+PanDiagonalSquares!S18+PanDiagonalSquares!T18+PanDiagonalSquares!M17+PanDiagonalSquares!N16+PanDiagonalSquares!O15</f>
        <v>218</v>
      </c>
      <c r="AA29" s="18">
        <f>PanDiagonalSquares!Q15+PanDiagonalSquares!R16+PanDiagonalSquares!S17+PanDiagonalSquares!T18+PanDiagonalSquares!M18+PanDiagonalSquares!N17+PanDiagonalSquares!O16+PanDiagonalSquares!P15</f>
        <v>256</v>
      </c>
      <c r="AB29" s="18">
        <f>PanDiagonalSquares!R15+PanDiagonalSquares!S16+PanDiagonalSquares!T17+PanDiagonalSquares!M18+PanDiagonalSquares!N18+PanDiagonalSquares!O17+PanDiagonalSquares!P16+PanDiagonalSquares!Q15</f>
        <v>346</v>
      </c>
      <c r="AC29" s="18">
        <f>PanDiagonalSquares!S15+PanDiagonalSquares!T16+PanDiagonalSquares!M17+PanDiagonalSquares!N18+PanDiagonalSquares!O18+PanDiagonalSquares!P17+PanDiagonalSquares!Q16+PanDiagonalSquares!R15</f>
        <v>252</v>
      </c>
      <c r="AD29" s="18">
        <f>PanDiagonalSquares!T15+PanDiagonalSquares!M16+PanDiagonalSquares!N17+PanDiagonalSquares!O18+PanDiagonalSquares!P18+PanDiagonalSquares!Q17+PanDiagonalSquares!R16+PanDiagonalSquares!S15</f>
        <v>286</v>
      </c>
      <c r="AH29" s="18">
        <f>PanDiagonalSquares!Z15+PanDiagonalSquares!AA16+PanDiagonalSquares!AB17+PanDiagonalSquares!AC18+PanDiagonalSquares!AD18+PanDiagonalSquares!AE17+PanDiagonalSquares!AF16+PanDiagonalSquares!AG15</f>
        <v>256</v>
      </c>
      <c r="AI29" s="18">
        <f>PanDiagonalSquares!AA15+PanDiagonalSquares!AB16+PanDiagonalSquares!AC17+PanDiagonalSquares!AD18+PanDiagonalSquares!AE18+PanDiagonalSquares!AF17+PanDiagonalSquares!AG16+PanDiagonalSquares!Z15</f>
        <v>218</v>
      </c>
      <c r="AJ29" s="18">
        <f>PanDiagonalSquares!AB15+PanDiagonalSquares!AC16+PanDiagonalSquares!AD17+PanDiagonalSquares!AE18+PanDiagonalSquares!AF18+PanDiagonalSquares!AG17+PanDiagonalSquares!Z16+PanDiagonalSquares!AA15</f>
        <v>252</v>
      </c>
      <c r="AK29" s="18">
        <f>PanDiagonalSquares!AC15+PanDiagonalSquares!AD16+PanDiagonalSquares!AE17+PanDiagonalSquares!AF18+PanDiagonalSquares!AG18+PanDiagonalSquares!Z17+PanDiagonalSquares!AA16+PanDiagonalSquares!AB15</f>
        <v>158</v>
      </c>
      <c r="AL29" s="18">
        <f>PanDiagonalSquares!AD15+PanDiagonalSquares!AE16+PanDiagonalSquares!AF17+PanDiagonalSquares!AG18+PanDiagonalSquares!Z18+PanDiagonalSquares!AA17+PanDiagonalSquares!AB16+PanDiagonalSquares!AC15</f>
        <v>248</v>
      </c>
      <c r="AM29" s="18">
        <f>PanDiagonalSquares!AE15+PanDiagonalSquares!AF16+PanDiagonalSquares!AG17+PanDiagonalSquares!Z18+PanDiagonalSquares!AA18+PanDiagonalSquares!AB17+PanDiagonalSquares!AC16+PanDiagonalSquares!AD15</f>
        <v>286</v>
      </c>
      <c r="AN29" s="18">
        <f>PanDiagonalSquares!AF15+PanDiagonalSquares!AG16+PanDiagonalSquares!Z17+PanDiagonalSquares!AA18+PanDiagonalSquares!AB18+PanDiagonalSquares!AC17+PanDiagonalSquares!AD16+PanDiagonalSquares!AE15</f>
        <v>252</v>
      </c>
      <c r="AO29" s="18">
        <f>PanDiagonalSquares!AG15+PanDiagonalSquares!Z16+PanDiagonalSquares!AA17+PanDiagonalSquares!AB18+PanDiagonalSquares!AC18+PanDiagonalSquares!AD17+PanDiagonalSquares!AE16+PanDiagonalSquares!AF15</f>
        <v>346</v>
      </c>
    </row>
    <row r="30" spans="1:45">
      <c r="A30" s="62"/>
      <c r="B30" s="62"/>
      <c r="C30" s="62"/>
      <c r="D30" s="62"/>
      <c r="E30" s="62"/>
      <c r="F30" s="62"/>
      <c r="G30" s="62"/>
      <c r="H30" s="62"/>
      <c r="L30" s="18">
        <f>PanDiagonalSquares!B16+PanDiagonalSquares!C17+PanDiagonalSquares!D18+PanDiagonalSquares!E11+PanDiagonalSquares!F11+PanDiagonalSquares!G18+PanDiagonalSquares!H17+PanDiagonalSquares!I16</f>
        <v>256</v>
      </c>
      <c r="M30" s="18">
        <f>PanDiagonalSquares!C16+PanDiagonalSquares!D17+PanDiagonalSquares!E18+PanDiagonalSquares!F11+PanDiagonalSquares!G11+PanDiagonalSquares!H18+PanDiagonalSquares!I17+PanDiagonalSquares!B16</f>
        <v>346</v>
      </c>
      <c r="N30" s="18">
        <f>PanDiagonalSquares!D16+PanDiagonalSquares!E17+PanDiagonalSquares!F18+PanDiagonalSquares!G11+PanDiagonalSquares!H11+PanDiagonalSquares!I18+PanDiagonalSquares!B17+PanDiagonalSquares!C16</f>
        <v>252</v>
      </c>
      <c r="O30" s="18">
        <f>PanDiagonalSquares!E16+PanDiagonalSquares!F17+PanDiagonalSquares!G18+PanDiagonalSquares!H11+PanDiagonalSquares!I11+PanDiagonalSquares!B18+PanDiagonalSquares!C17+PanDiagonalSquares!D16</f>
        <v>286</v>
      </c>
      <c r="P30" s="18">
        <f>PanDiagonalSquares!F16+PanDiagonalSquares!G17+PanDiagonalSquares!H18+PanDiagonalSquares!I11+PanDiagonalSquares!B11+PanDiagonalSquares!C18+PanDiagonalSquares!D17+PanDiagonalSquares!E16</f>
        <v>248</v>
      </c>
      <c r="Q30" s="18">
        <f>PanDiagonalSquares!G16+PanDiagonalSquares!H17+PanDiagonalSquares!I18+PanDiagonalSquares!B11+PanDiagonalSquares!C11+PanDiagonalSquares!D18+PanDiagonalSquares!E17+PanDiagonalSquares!F16</f>
        <v>158</v>
      </c>
      <c r="R30" s="18">
        <f>PanDiagonalSquares!H16+PanDiagonalSquares!I17+PanDiagonalSquares!B18+PanDiagonalSquares!C11+PanDiagonalSquares!D11+PanDiagonalSquares!E18+PanDiagonalSquares!F17+PanDiagonalSquares!G16</f>
        <v>252</v>
      </c>
      <c r="S30" s="18">
        <f>PanDiagonalSquares!I16+PanDiagonalSquares!B17+PanDiagonalSquares!C18+PanDiagonalSquares!D11+PanDiagonalSquares!E11+PanDiagonalSquares!F18+PanDiagonalSquares!G17+PanDiagonalSquares!H16</f>
        <v>218</v>
      </c>
      <c r="W30" s="18">
        <f>PanDiagonalSquares!M16+PanDiagonalSquares!N17+PanDiagonalSquares!O18+PanDiagonalSquares!P11+PanDiagonalSquares!Q11+PanDiagonalSquares!R18+PanDiagonalSquares!S17+PanDiagonalSquares!T16</f>
        <v>256</v>
      </c>
      <c r="X30" s="18">
        <f>PanDiagonalSquares!N16+PanDiagonalSquares!O17+PanDiagonalSquares!P18+PanDiagonalSquares!Q11+PanDiagonalSquares!R11+PanDiagonalSquares!S18+PanDiagonalSquares!T17+PanDiagonalSquares!M16</f>
        <v>346</v>
      </c>
      <c r="Y30" s="18">
        <f>PanDiagonalSquares!O16+PanDiagonalSquares!P17+PanDiagonalSquares!Q18+PanDiagonalSquares!R11+PanDiagonalSquares!S11+PanDiagonalSquares!T18+PanDiagonalSquares!M17+PanDiagonalSquares!N16</f>
        <v>252</v>
      </c>
      <c r="Z30" s="18">
        <f>PanDiagonalSquares!P16+PanDiagonalSquares!Q17+PanDiagonalSquares!R18+PanDiagonalSquares!S11+PanDiagonalSquares!T11+PanDiagonalSquares!M18+PanDiagonalSquares!N17+PanDiagonalSquares!O16</f>
        <v>286</v>
      </c>
      <c r="AA30" s="18">
        <f>PanDiagonalSquares!Q16+PanDiagonalSquares!R17+PanDiagonalSquares!S18+PanDiagonalSquares!T11+PanDiagonalSquares!M11+PanDiagonalSquares!N18+PanDiagonalSquares!O17+PanDiagonalSquares!P16</f>
        <v>248</v>
      </c>
      <c r="AB30" s="18">
        <f>PanDiagonalSquares!R16+PanDiagonalSquares!S17+PanDiagonalSquares!T18+PanDiagonalSquares!M11+PanDiagonalSquares!N11+PanDiagonalSquares!O18+PanDiagonalSquares!P17+PanDiagonalSquares!Q16</f>
        <v>158</v>
      </c>
      <c r="AC30" s="18">
        <f>PanDiagonalSquares!S16+PanDiagonalSquares!T17+PanDiagonalSquares!M18+PanDiagonalSquares!N11+PanDiagonalSquares!O11+PanDiagonalSquares!P18+PanDiagonalSquares!Q17+PanDiagonalSquares!R16</f>
        <v>252</v>
      </c>
      <c r="AD30" s="18">
        <f>PanDiagonalSquares!T16+PanDiagonalSquares!M17+PanDiagonalSquares!N18+PanDiagonalSquares!O11+PanDiagonalSquares!P11+PanDiagonalSquares!Q18+PanDiagonalSquares!R17+PanDiagonalSquares!S16</f>
        <v>218</v>
      </c>
      <c r="AH30" s="18">
        <f>PanDiagonalSquares!Z16+PanDiagonalSquares!AA17+PanDiagonalSquares!AB18+PanDiagonalSquares!AC11+PanDiagonalSquares!AD11+PanDiagonalSquares!AE18+PanDiagonalSquares!AF17+PanDiagonalSquares!AG16</f>
        <v>248</v>
      </c>
      <c r="AI30" s="18">
        <f>PanDiagonalSquares!AA16+PanDiagonalSquares!AB17+PanDiagonalSquares!AC18+PanDiagonalSquares!AD11+PanDiagonalSquares!AE11+PanDiagonalSquares!AF18+PanDiagonalSquares!AG17+PanDiagonalSquares!Z16</f>
        <v>286</v>
      </c>
      <c r="AJ30" s="18">
        <f>PanDiagonalSquares!AB16+PanDiagonalSquares!AC17+PanDiagonalSquares!AD18+PanDiagonalSquares!AE11+PanDiagonalSquares!AF11+PanDiagonalSquares!AG18+PanDiagonalSquares!Z17+PanDiagonalSquares!AA16</f>
        <v>252</v>
      </c>
      <c r="AK30" s="18">
        <f>PanDiagonalSquares!AC16+PanDiagonalSquares!AD17+PanDiagonalSquares!AE18+PanDiagonalSquares!AF11+PanDiagonalSquares!AG11+PanDiagonalSquares!Z18+PanDiagonalSquares!AA17+PanDiagonalSquares!AB16</f>
        <v>346</v>
      </c>
      <c r="AL30" s="18">
        <f>PanDiagonalSquares!AD16+PanDiagonalSquares!AE17+PanDiagonalSquares!AF18+PanDiagonalSquares!AG11+PanDiagonalSquares!Z11+PanDiagonalSquares!AA18+PanDiagonalSquares!AB17+PanDiagonalSquares!AC16</f>
        <v>256</v>
      </c>
      <c r="AM30" s="18">
        <f>PanDiagonalSquares!AE16+PanDiagonalSquares!AF17+PanDiagonalSquares!AG18+PanDiagonalSquares!Z11+PanDiagonalSquares!AA11+PanDiagonalSquares!AB18+PanDiagonalSquares!AC17+PanDiagonalSquares!AD16</f>
        <v>218</v>
      </c>
      <c r="AN30" s="18">
        <f>PanDiagonalSquares!AF16+PanDiagonalSquares!AG17+PanDiagonalSquares!Z18+PanDiagonalSquares!AA11+PanDiagonalSquares!AB11+PanDiagonalSquares!AC18+PanDiagonalSquares!AD17+PanDiagonalSquares!AE16</f>
        <v>252</v>
      </c>
      <c r="AO30" s="18">
        <f>PanDiagonalSquares!AG16+PanDiagonalSquares!Z17+PanDiagonalSquares!AA18+PanDiagonalSquares!AB11+PanDiagonalSquares!AC11+PanDiagonalSquares!AD18+PanDiagonalSquares!AE17+PanDiagonalSquares!AF16</f>
        <v>158</v>
      </c>
    </row>
    <row r="31" spans="1:45">
      <c r="A31" s="62"/>
      <c r="B31" s="62"/>
      <c r="C31" s="62"/>
      <c r="D31" s="62"/>
      <c r="E31" s="62"/>
      <c r="F31" s="62"/>
      <c r="G31" s="62"/>
      <c r="H31" s="62"/>
      <c r="L31" s="18">
        <f>PanDiagonalSquares!B17+PanDiagonalSquares!C18+PanDiagonalSquares!D11+PanDiagonalSquares!E12+PanDiagonalSquares!F12+PanDiagonalSquares!G11+PanDiagonalSquares!H18+PanDiagonalSquares!I17</f>
        <v>248</v>
      </c>
      <c r="M31" s="18">
        <f>PanDiagonalSquares!C17+PanDiagonalSquares!D18+PanDiagonalSquares!E11+PanDiagonalSquares!F12+PanDiagonalSquares!G12+PanDiagonalSquares!H11+PanDiagonalSquares!I18+PanDiagonalSquares!B17</f>
        <v>158</v>
      </c>
      <c r="N31" s="18">
        <f>PanDiagonalSquares!D17+PanDiagonalSquares!E18+PanDiagonalSquares!F11+PanDiagonalSquares!G12+PanDiagonalSquares!H12+PanDiagonalSquares!I11+PanDiagonalSquares!B18+PanDiagonalSquares!C17</f>
        <v>252</v>
      </c>
      <c r="O31" s="18">
        <f>PanDiagonalSquares!E17+PanDiagonalSquares!F18+PanDiagonalSquares!G11+PanDiagonalSquares!H12+PanDiagonalSquares!I12+PanDiagonalSquares!B11+PanDiagonalSquares!C18+PanDiagonalSquares!D17</f>
        <v>218</v>
      </c>
      <c r="P31" s="18">
        <f>PanDiagonalSquares!F17+PanDiagonalSquares!G18+PanDiagonalSquares!H11+PanDiagonalSquares!I12+PanDiagonalSquares!B12+PanDiagonalSquares!C11+PanDiagonalSquares!D18+PanDiagonalSquares!E17</f>
        <v>256</v>
      </c>
      <c r="Q31" s="18">
        <f>PanDiagonalSquares!G17+PanDiagonalSquares!H18+PanDiagonalSquares!I11+PanDiagonalSquares!B12+PanDiagonalSquares!C12+PanDiagonalSquares!D11+PanDiagonalSquares!E18+PanDiagonalSquares!F17</f>
        <v>346</v>
      </c>
      <c r="R31" s="18">
        <f>PanDiagonalSquares!H17+PanDiagonalSquares!I18+PanDiagonalSquares!B11+PanDiagonalSquares!C12+PanDiagonalSquares!D12+PanDiagonalSquares!E11+PanDiagonalSquares!F18+PanDiagonalSquares!G17</f>
        <v>252</v>
      </c>
      <c r="S31" s="18">
        <f>PanDiagonalSquares!I17+PanDiagonalSquares!B18+PanDiagonalSquares!C11+PanDiagonalSquares!D12+PanDiagonalSquares!E12+PanDiagonalSquares!F11+PanDiagonalSquares!G18+PanDiagonalSquares!H17</f>
        <v>286</v>
      </c>
      <c r="W31" s="18">
        <f>PanDiagonalSquares!M17+PanDiagonalSquares!N18+PanDiagonalSquares!O11+PanDiagonalSquares!P12+PanDiagonalSquares!Q12+PanDiagonalSquares!R11+PanDiagonalSquares!S18+PanDiagonalSquares!T17</f>
        <v>248</v>
      </c>
      <c r="X31" s="18">
        <f>PanDiagonalSquares!N17+PanDiagonalSquares!O18+PanDiagonalSquares!P11+PanDiagonalSquares!Q12+PanDiagonalSquares!R12+PanDiagonalSquares!S11+PanDiagonalSquares!T18+PanDiagonalSquares!M17</f>
        <v>158</v>
      </c>
      <c r="Y31" s="18">
        <f>PanDiagonalSquares!O17+PanDiagonalSquares!P18+PanDiagonalSquares!Q11+PanDiagonalSquares!R12+PanDiagonalSquares!S12+PanDiagonalSquares!T11+PanDiagonalSquares!M18+PanDiagonalSquares!N17</f>
        <v>252</v>
      </c>
      <c r="Z31" s="18">
        <f>PanDiagonalSquares!P17+PanDiagonalSquares!Q18+PanDiagonalSquares!R11+PanDiagonalSquares!S12+PanDiagonalSquares!T12+PanDiagonalSquares!M11+PanDiagonalSquares!N18+PanDiagonalSquares!O17</f>
        <v>218</v>
      </c>
      <c r="AA31" s="18">
        <f>PanDiagonalSquares!Q17+PanDiagonalSquares!R18+PanDiagonalSquares!S11+PanDiagonalSquares!T12+PanDiagonalSquares!M12+PanDiagonalSquares!N11+PanDiagonalSquares!O18+PanDiagonalSquares!P17</f>
        <v>256</v>
      </c>
      <c r="AB31" s="18">
        <f>PanDiagonalSquares!R17+PanDiagonalSquares!S18+PanDiagonalSquares!T11+PanDiagonalSquares!M12+PanDiagonalSquares!N12+PanDiagonalSquares!O11+PanDiagonalSquares!P18+PanDiagonalSquares!Q17</f>
        <v>346</v>
      </c>
      <c r="AC31" s="18">
        <f>PanDiagonalSquares!S17+PanDiagonalSquares!T18+PanDiagonalSquares!M11+PanDiagonalSquares!N12+PanDiagonalSquares!O12+PanDiagonalSquares!P11+PanDiagonalSquares!Q18+PanDiagonalSquares!R17</f>
        <v>252</v>
      </c>
      <c r="AD31" s="18">
        <f>PanDiagonalSquares!T17+PanDiagonalSquares!M18+PanDiagonalSquares!N11+PanDiagonalSquares!O12+PanDiagonalSquares!P12+PanDiagonalSquares!Q11+PanDiagonalSquares!R18+PanDiagonalSquares!S17</f>
        <v>286</v>
      </c>
      <c r="AH31" s="18">
        <f>PanDiagonalSquares!Z17+PanDiagonalSquares!AA18+PanDiagonalSquares!AB11+PanDiagonalSquares!AC12+PanDiagonalSquares!AD12+PanDiagonalSquares!AE11+PanDiagonalSquares!AF18+PanDiagonalSquares!AG17</f>
        <v>256</v>
      </c>
      <c r="AI31" s="18">
        <f>PanDiagonalSquares!AA17+PanDiagonalSquares!AB18+PanDiagonalSquares!AC11+PanDiagonalSquares!AD12+PanDiagonalSquares!AE12+PanDiagonalSquares!AF11+PanDiagonalSquares!AG18+PanDiagonalSquares!Z17</f>
        <v>218</v>
      </c>
      <c r="AJ31" s="18">
        <f>PanDiagonalSquares!AB17+PanDiagonalSquares!AC18+PanDiagonalSquares!AD11+PanDiagonalSquares!AE12+PanDiagonalSquares!AF12+PanDiagonalSquares!AG11+PanDiagonalSquares!Z18+PanDiagonalSquares!AA17</f>
        <v>252</v>
      </c>
      <c r="AK31" s="18">
        <f>PanDiagonalSquares!AC17+PanDiagonalSquares!AD18+PanDiagonalSquares!AE11+PanDiagonalSquares!AF12+PanDiagonalSquares!AG12+PanDiagonalSquares!Z11+PanDiagonalSquares!AA18+PanDiagonalSquares!AB17</f>
        <v>158</v>
      </c>
      <c r="AL31" s="18">
        <f>PanDiagonalSquares!AD17+PanDiagonalSquares!AE18+PanDiagonalSquares!AF11+PanDiagonalSquares!AG12+PanDiagonalSquares!Z12+PanDiagonalSquares!AA11+PanDiagonalSquares!AB18+PanDiagonalSquares!AC17</f>
        <v>248</v>
      </c>
      <c r="AM31" s="18">
        <f>PanDiagonalSquares!AE17+PanDiagonalSquares!AF18+PanDiagonalSquares!AG11+PanDiagonalSquares!Z12+PanDiagonalSquares!AA12+PanDiagonalSquares!AB11+PanDiagonalSquares!AC18+PanDiagonalSquares!AD17</f>
        <v>286</v>
      </c>
      <c r="AN31" s="18">
        <f>PanDiagonalSquares!AF17+PanDiagonalSquares!AG18+PanDiagonalSquares!Z11+PanDiagonalSquares!AA12+PanDiagonalSquares!AB12+PanDiagonalSquares!AC11+PanDiagonalSquares!AD18+PanDiagonalSquares!AE17</f>
        <v>252</v>
      </c>
      <c r="AO31" s="18">
        <f>PanDiagonalSquares!AG17+PanDiagonalSquares!Z18+PanDiagonalSquares!AA11+PanDiagonalSquares!AB12+PanDiagonalSquares!AC12+PanDiagonalSquares!AD11+PanDiagonalSquares!AE18+PanDiagonalSquares!AF17</f>
        <v>346</v>
      </c>
    </row>
    <row r="32" spans="1:45">
      <c r="A32" s="62"/>
      <c r="B32" s="62"/>
      <c r="C32" s="62"/>
      <c r="D32" s="62"/>
      <c r="E32" s="62"/>
      <c r="F32" s="62"/>
      <c r="G32" s="62"/>
      <c r="H32" s="62"/>
      <c r="L32" s="18">
        <f>PanDiagonalSquares!B18+PanDiagonalSquares!C11+PanDiagonalSquares!D12+PanDiagonalSquares!E13+PanDiagonalSquares!F13+PanDiagonalSquares!G12+PanDiagonalSquares!H11+PanDiagonalSquares!I18</f>
        <v>256</v>
      </c>
      <c r="M32" s="18">
        <f>PanDiagonalSquares!C18+PanDiagonalSquares!D11+PanDiagonalSquares!E12+PanDiagonalSquares!F13+PanDiagonalSquares!G13+PanDiagonalSquares!H12+PanDiagonalSquares!I11+PanDiagonalSquares!B18</f>
        <v>346</v>
      </c>
      <c r="N32" s="18">
        <f>PanDiagonalSquares!D18+PanDiagonalSquares!E11+PanDiagonalSquares!F12+PanDiagonalSquares!G13+PanDiagonalSquares!H13+PanDiagonalSquares!I12+PanDiagonalSquares!B11+PanDiagonalSquares!C18</f>
        <v>252</v>
      </c>
      <c r="O32" s="18">
        <f>PanDiagonalSquares!E18+PanDiagonalSquares!F11+PanDiagonalSquares!G12+PanDiagonalSquares!H13+PanDiagonalSquares!I13+PanDiagonalSquares!B12+PanDiagonalSquares!C11+PanDiagonalSquares!D18</f>
        <v>286</v>
      </c>
      <c r="P32" s="18">
        <f>PanDiagonalSquares!F18+PanDiagonalSquares!G11+PanDiagonalSquares!H12+PanDiagonalSquares!I13+PanDiagonalSquares!B13+PanDiagonalSquares!C12+PanDiagonalSquares!D11+PanDiagonalSquares!E18</f>
        <v>248</v>
      </c>
      <c r="Q32" s="18">
        <f>PanDiagonalSquares!G18+PanDiagonalSquares!H11+PanDiagonalSquares!I12+PanDiagonalSquares!B13+PanDiagonalSquares!C13+PanDiagonalSquares!D12+PanDiagonalSquares!E11+PanDiagonalSquares!F18</f>
        <v>158</v>
      </c>
      <c r="R32" s="18">
        <f>PanDiagonalSquares!H18+PanDiagonalSquares!I11+PanDiagonalSquares!B12+PanDiagonalSquares!C13+PanDiagonalSquares!D13+PanDiagonalSquares!E12+PanDiagonalSquares!F11+PanDiagonalSquares!G18</f>
        <v>252</v>
      </c>
      <c r="S32" s="18">
        <f>PanDiagonalSquares!I18+PanDiagonalSquares!B11+PanDiagonalSquares!C12+PanDiagonalSquares!D13+PanDiagonalSquares!E13+PanDiagonalSquares!F12+PanDiagonalSquares!G11+PanDiagonalSquares!H18</f>
        <v>218</v>
      </c>
      <c r="W32" s="18">
        <f>PanDiagonalSquares!M18+PanDiagonalSquares!N11+PanDiagonalSquares!O12+PanDiagonalSquares!P13+PanDiagonalSquares!Q13+PanDiagonalSquares!R12+PanDiagonalSquares!S11+PanDiagonalSquares!T18</f>
        <v>256</v>
      </c>
      <c r="X32" s="18">
        <f>PanDiagonalSquares!N18+PanDiagonalSquares!O11+PanDiagonalSquares!P12+PanDiagonalSquares!Q13+PanDiagonalSquares!R13+PanDiagonalSquares!S12+PanDiagonalSquares!T11+PanDiagonalSquares!M18</f>
        <v>346</v>
      </c>
      <c r="Y32" s="18">
        <f>PanDiagonalSquares!O18+PanDiagonalSquares!P11+PanDiagonalSquares!Q12+PanDiagonalSquares!R13+PanDiagonalSquares!S13+PanDiagonalSquares!T12+PanDiagonalSquares!M11+PanDiagonalSquares!N18</f>
        <v>252</v>
      </c>
      <c r="Z32" s="18">
        <f>PanDiagonalSquares!P18+PanDiagonalSquares!Q11+PanDiagonalSquares!R12+PanDiagonalSquares!S13+PanDiagonalSquares!T13+PanDiagonalSquares!M12+PanDiagonalSquares!N11+PanDiagonalSquares!O18</f>
        <v>286</v>
      </c>
      <c r="AA32" s="18">
        <f>PanDiagonalSquares!Q18+PanDiagonalSquares!R11+PanDiagonalSquares!S12+PanDiagonalSquares!T13+PanDiagonalSquares!M13+PanDiagonalSquares!N12+PanDiagonalSquares!O11+PanDiagonalSquares!P18</f>
        <v>248</v>
      </c>
      <c r="AB32" s="18">
        <f>PanDiagonalSquares!R18+PanDiagonalSquares!S11+PanDiagonalSquares!T12+PanDiagonalSquares!M13+PanDiagonalSquares!N13+PanDiagonalSquares!O12+PanDiagonalSquares!P11+PanDiagonalSquares!Q18</f>
        <v>158</v>
      </c>
      <c r="AC32" s="18">
        <f>PanDiagonalSquares!S18+PanDiagonalSquares!T11+PanDiagonalSquares!M12+PanDiagonalSquares!N13+PanDiagonalSquares!O13+PanDiagonalSquares!P12+PanDiagonalSquares!Q11+PanDiagonalSquares!R18</f>
        <v>252</v>
      </c>
      <c r="AD32" s="18">
        <f>PanDiagonalSquares!T18+PanDiagonalSquares!M11+PanDiagonalSquares!N12+PanDiagonalSquares!O13+PanDiagonalSquares!P13+PanDiagonalSquares!Q12+PanDiagonalSquares!R11+PanDiagonalSquares!S18</f>
        <v>218</v>
      </c>
      <c r="AH32" s="18">
        <f>PanDiagonalSquares!Z18+PanDiagonalSquares!AA11+PanDiagonalSquares!AB12+PanDiagonalSquares!AC13+PanDiagonalSquares!AD13+PanDiagonalSquares!AE12+PanDiagonalSquares!AF11+PanDiagonalSquares!AG18</f>
        <v>248</v>
      </c>
      <c r="AI32" s="18">
        <f>PanDiagonalSquares!AA18+PanDiagonalSquares!AB11+PanDiagonalSquares!AC12+PanDiagonalSquares!AD13+PanDiagonalSquares!AE13+PanDiagonalSquares!AF12+PanDiagonalSquares!AG11+PanDiagonalSquares!Z18</f>
        <v>286</v>
      </c>
      <c r="AJ32" s="18">
        <f>PanDiagonalSquares!AB18+PanDiagonalSquares!AC11+PanDiagonalSquares!AD12+PanDiagonalSquares!AE13+PanDiagonalSquares!AF13+PanDiagonalSquares!AG12+PanDiagonalSquares!Z11+PanDiagonalSquares!AA18</f>
        <v>252</v>
      </c>
      <c r="AK32" s="18">
        <f>PanDiagonalSquares!AC18+PanDiagonalSquares!AD11+PanDiagonalSquares!AE12+PanDiagonalSquares!AF13+PanDiagonalSquares!AG13+PanDiagonalSquares!Z12+PanDiagonalSquares!AA11+PanDiagonalSquares!AB18</f>
        <v>346</v>
      </c>
      <c r="AL32" s="18">
        <f>PanDiagonalSquares!AD18+PanDiagonalSquares!AE11+PanDiagonalSquares!AF12+PanDiagonalSquares!AG13+PanDiagonalSquares!Z13+PanDiagonalSquares!AA12+PanDiagonalSquares!AB11+PanDiagonalSquares!AC18</f>
        <v>256</v>
      </c>
      <c r="AM32" s="18">
        <f>PanDiagonalSquares!AE18+PanDiagonalSquares!AF11+PanDiagonalSquares!AG12+PanDiagonalSquares!Z13+PanDiagonalSquares!AA13+PanDiagonalSquares!AB12+PanDiagonalSquares!AC11+PanDiagonalSquares!AD18</f>
        <v>218</v>
      </c>
      <c r="AN32" s="18">
        <f>PanDiagonalSquares!AF18+PanDiagonalSquares!AG11+PanDiagonalSquares!Z12+PanDiagonalSquares!AA13+PanDiagonalSquares!AB13+PanDiagonalSquares!AC12+PanDiagonalSquares!AD11+PanDiagonalSquares!AE18</f>
        <v>252</v>
      </c>
      <c r="AO32" s="18">
        <f>PanDiagonalSquares!AG18+PanDiagonalSquares!Z11+PanDiagonalSquares!AA12+PanDiagonalSquares!AB13+PanDiagonalSquares!AC13+PanDiagonalSquares!AD12+PanDiagonalSquares!AE11+PanDiagonalSquares!AF18</f>
        <v>158</v>
      </c>
    </row>
    <row r="33" spans="1:41">
      <c r="A33" s="62"/>
      <c r="B33" s="62"/>
      <c r="C33" s="62"/>
      <c r="D33" s="62"/>
      <c r="E33" s="62"/>
      <c r="F33" s="62"/>
      <c r="G33" s="62"/>
      <c r="H33" s="62"/>
    </row>
    <row r="34" spans="1:41">
      <c r="A34" s="62"/>
      <c r="B34" s="62"/>
      <c r="C34" s="62"/>
      <c r="D34" s="62"/>
      <c r="E34" s="62"/>
      <c r="F34" s="62"/>
      <c r="G34" s="62"/>
      <c r="H34" s="62"/>
      <c r="L34" s="134" t="s">
        <v>11</v>
      </c>
      <c r="M34" s="135"/>
      <c r="N34" s="135"/>
      <c r="O34" s="135"/>
      <c r="P34" s="135"/>
      <c r="Q34" s="135"/>
      <c r="R34" s="135"/>
      <c r="S34" s="136"/>
      <c r="W34" s="134" t="s">
        <v>11</v>
      </c>
      <c r="X34" s="135"/>
      <c r="Y34" s="135"/>
      <c r="Z34" s="135"/>
      <c r="AA34" s="135"/>
      <c r="AB34" s="135"/>
      <c r="AC34" s="135"/>
      <c r="AD34" s="136"/>
      <c r="AH34" s="134" t="s">
        <v>11</v>
      </c>
      <c r="AI34" s="135"/>
      <c r="AJ34" s="135"/>
      <c r="AK34" s="135"/>
      <c r="AL34" s="135"/>
      <c r="AM34" s="135"/>
      <c r="AN34" s="135"/>
      <c r="AO34" s="136"/>
    </row>
    <row r="35" spans="1:41">
      <c r="A35" s="62"/>
      <c r="B35" s="62"/>
      <c r="C35" s="62"/>
      <c r="D35" s="62"/>
      <c r="E35" s="62"/>
      <c r="F35" s="62"/>
      <c r="G35" s="62"/>
      <c r="H35" s="62"/>
      <c r="L35" s="18">
        <f>PanDiagonalSquares!B11+PanDiagonalSquares!C12+PanDiagonalSquares!D13+PanDiagonalSquares!E14+PanDiagonalSquares!E15+PanDiagonalSquares!D16+PanDiagonalSquares!C17+PanDiagonalSquares!B18</f>
        <v>244</v>
      </c>
      <c r="M35" s="18">
        <f>PanDiagonalSquares!C11+PanDiagonalSquares!D12+PanDiagonalSquares!E13+PanDiagonalSquares!F14+PanDiagonalSquares!F15+PanDiagonalSquares!E16+PanDiagonalSquares!D17+PanDiagonalSquares!C18</f>
        <v>260</v>
      </c>
      <c r="N35" s="18">
        <f>PanDiagonalSquares!D11+PanDiagonalSquares!E12+PanDiagonalSquares!F13+PanDiagonalSquares!G14+PanDiagonalSquares!G15+PanDiagonalSquares!F16+PanDiagonalSquares!E17+PanDiagonalSquares!D18</f>
        <v>244</v>
      </c>
      <c r="O35" s="18">
        <f>PanDiagonalSquares!E11+PanDiagonalSquares!F12+PanDiagonalSquares!G13+PanDiagonalSquares!H14+PanDiagonalSquares!H15+PanDiagonalSquares!G16+PanDiagonalSquares!F17+PanDiagonalSquares!E18</f>
        <v>260</v>
      </c>
      <c r="P35" s="18">
        <f>PanDiagonalSquares!F11+PanDiagonalSquares!G12+PanDiagonalSquares!H13+PanDiagonalSquares!I14+PanDiagonalSquares!I15+PanDiagonalSquares!H16+PanDiagonalSquares!G17+PanDiagonalSquares!F18</f>
        <v>244</v>
      </c>
      <c r="Q35" s="18">
        <f>PanDiagonalSquares!G11+PanDiagonalSquares!H12+PanDiagonalSquares!I13+PanDiagonalSquares!B14+PanDiagonalSquares!B15+PanDiagonalSquares!I16+PanDiagonalSquares!H17+PanDiagonalSquares!G18</f>
        <v>260</v>
      </c>
      <c r="R35" s="18">
        <f>PanDiagonalSquares!H11+PanDiagonalSquares!I12+PanDiagonalSquares!B13+PanDiagonalSquares!C14+PanDiagonalSquares!C15+PanDiagonalSquares!B16+PanDiagonalSquares!I17+PanDiagonalSquares!H18</f>
        <v>244</v>
      </c>
      <c r="S35" s="18">
        <f>PanDiagonalSquares!I11+PanDiagonalSquares!B12+PanDiagonalSquares!C13+PanDiagonalSquares!D14+PanDiagonalSquares!D15+PanDiagonalSquares!C16+PanDiagonalSquares!B17+PanDiagonalSquares!I18</f>
        <v>260</v>
      </c>
      <c r="W35" s="18">
        <f>PanDiagonalSquares!M11+PanDiagonalSquares!N12+PanDiagonalSquares!O13+PanDiagonalSquares!P14+PanDiagonalSquares!P15+PanDiagonalSquares!O16+PanDiagonalSquares!N17+PanDiagonalSquares!M18</f>
        <v>244</v>
      </c>
      <c r="X35" s="18">
        <f>PanDiagonalSquares!N11+PanDiagonalSquares!O12+PanDiagonalSquares!P13+PanDiagonalSquares!Q14+PanDiagonalSquares!Q15+PanDiagonalSquares!P16+PanDiagonalSquares!O17+PanDiagonalSquares!N18</f>
        <v>260</v>
      </c>
      <c r="Y35" s="18">
        <f>PanDiagonalSquares!O11+PanDiagonalSquares!P12+PanDiagonalSquares!Q13+PanDiagonalSquares!R14+PanDiagonalSquares!R15+PanDiagonalSquares!Q16+PanDiagonalSquares!P17+PanDiagonalSquares!O18</f>
        <v>244</v>
      </c>
      <c r="Z35" s="18">
        <f>PanDiagonalSquares!P11+PanDiagonalSquares!Q12+PanDiagonalSquares!R13+PanDiagonalSquares!S14+PanDiagonalSquares!S15+PanDiagonalSquares!R16+PanDiagonalSquares!Q17+PanDiagonalSquares!P18</f>
        <v>260</v>
      </c>
      <c r="AA35" s="18">
        <f>PanDiagonalSquares!Q11+PanDiagonalSquares!R12+PanDiagonalSquares!S13+PanDiagonalSquares!T14+PanDiagonalSquares!T15+PanDiagonalSquares!S16+PanDiagonalSquares!R17+PanDiagonalSquares!Q18</f>
        <v>244</v>
      </c>
      <c r="AB35" s="18">
        <f>PanDiagonalSquares!R11+PanDiagonalSquares!S12+PanDiagonalSquares!T13+PanDiagonalSquares!M14+PanDiagonalSquares!M15+PanDiagonalSquares!T16+PanDiagonalSquares!S17+PanDiagonalSquares!R18</f>
        <v>260</v>
      </c>
      <c r="AC35" s="18">
        <f>PanDiagonalSquares!S11+PanDiagonalSquares!T12+PanDiagonalSquares!M13+PanDiagonalSquares!N14+PanDiagonalSquares!N15+PanDiagonalSquares!M16+PanDiagonalSquares!T17+PanDiagonalSquares!S18</f>
        <v>244</v>
      </c>
      <c r="AD35" s="18">
        <f>PanDiagonalSquares!T11+PanDiagonalSquares!M12+PanDiagonalSquares!N13+PanDiagonalSquares!O14+PanDiagonalSquares!O15+PanDiagonalSquares!N16+PanDiagonalSquares!M17+PanDiagonalSquares!T18</f>
        <v>260</v>
      </c>
      <c r="AH35" s="18">
        <f>PanDiagonalSquares!Z11+PanDiagonalSquares!AA12+PanDiagonalSquares!AB13+PanDiagonalSquares!AC14+PanDiagonalSquares!AC15+PanDiagonalSquares!AB16+PanDiagonalSquares!AA17+PanDiagonalSquares!Z18</f>
        <v>260</v>
      </c>
      <c r="AI35" s="18">
        <f>PanDiagonalSquares!AA11+PanDiagonalSquares!AB12+PanDiagonalSquares!AC13+PanDiagonalSquares!AD14+PanDiagonalSquares!AD15+PanDiagonalSquares!AC16+PanDiagonalSquares!AB17+PanDiagonalSquares!AA18</f>
        <v>244</v>
      </c>
      <c r="AJ35" s="18">
        <f>PanDiagonalSquares!AB11+PanDiagonalSquares!AC12+PanDiagonalSquares!AD13+PanDiagonalSquares!AE14+PanDiagonalSquares!AE15+PanDiagonalSquares!AD16+PanDiagonalSquares!AC17+PanDiagonalSquares!AB18</f>
        <v>260</v>
      </c>
      <c r="AK35" s="18">
        <f>PanDiagonalSquares!AC11+PanDiagonalSquares!AD12+PanDiagonalSquares!AE13+PanDiagonalSquares!AF14+PanDiagonalSquares!AF15+PanDiagonalSquares!AE16+PanDiagonalSquares!AD17+PanDiagonalSquares!AC18</f>
        <v>244</v>
      </c>
      <c r="AL35" s="18">
        <f>PanDiagonalSquares!AD11+PanDiagonalSquares!AE12+PanDiagonalSquares!AF13+PanDiagonalSquares!AG14+PanDiagonalSquares!AG15+PanDiagonalSquares!AF16+PanDiagonalSquares!AE17+PanDiagonalSquares!AD18</f>
        <v>260</v>
      </c>
      <c r="AM35" s="18">
        <f>PanDiagonalSquares!AE11+PanDiagonalSquares!AF12+PanDiagonalSquares!AG13+PanDiagonalSquares!Z14+PanDiagonalSquares!Z15+PanDiagonalSquares!AG16+PanDiagonalSquares!AF17+PanDiagonalSquares!AE18</f>
        <v>244</v>
      </c>
      <c r="AN35" s="18">
        <f>PanDiagonalSquares!AF11+PanDiagonalSquares!AG12+PanDiagonalSquares!Z13+PanDiagonalSquares!AA14+PanDiagonalSquares!AA15+PanDiagonalSquares!Z16+PanDiagonalSquares!AG17+PanDiagonalSquares!AF18</f>
        <v>260</v>
      </c>
      <c r="AO35" s="18">
        <f>PanDiagonalSquares!AG11+PanDiagonalSquares!Z12+PanDiagonalSquares!AA13+PanDiagonalSquares!AB14+PanDiagonalSquares!AB15+PanDiagonalSquares!AA16+PanDiagonalSquares!Z17+PanDiagonalSquares!AG18</f>
        <v>244</v>
      </c>
    </row>
    <row r="36" spans="1:41">
      <c r="A36" s="62"/>
      <c r="B36" s="62"/>
      <c r="C36" s="62"/>
      <c r="D36" s="62"/>
      <c r="E36" s="62"/>
      <c r="F36" s="62"/>
      <c r="G36" s="62"/>
      <c r="H36" s="62"/>
      <c r="L36" s="18">
        <f>PanDiagonalSquares!B12+PanDiagonalSquares!C13+PanDiagonalSquares!D14+PanDiagonalSquares!E15+PanDiagonalSquares!E16+PanDiagonalSquares!D17+PanDiagonalSquares!C18+PanDiagonalSquares!B11</f>
        <v>232</v>
      </c>
      <c r="M36" s="18">
        <f>PanDiagonalSquares!C12+PanDiagonalSquares!D13+PanDiagonalSquares!E14+PanDiagonalSquares!F15+PanDiagonalSquares!F16+PanDiagonalSquares!E17+PanDiagonalSquares!D18+PanDiagonalSquares!C11</f>
        <v>272</v>
      </c>
      <c r="N36" s="18">
        <f>PanDiagonalSquares!D12+PanDiagonalSquares!E13+PanDiagonalSquares!F14+PanDiagonalSquares!G15+PanDiagonalSquares!G16+PanDiagonalSquares!F17+PanDiagonalSquares!E18+PanDiagonalSquares!D11</f>
        <v>232</v>
      </c>
      <c r="O36" s="18">
        <f>PanDiagonalSquares!E12+PanDiagonalSquares!F13+PanDiagonalSquares!G14+PanDiagonalSquares!H15+PanDiagonalSquares!H16+PanDiagonalSquares!G17+PanDiagonalSquares!F18+PanDiagonalSquares!E11</f>
        <v>272</v>
      </c>
      <c r="P36" s="18">
        <f>PanDiagonalSquares!F12+PanDiagonalSquares!G13+PanDiagonalSquares!H14+PanDiagonalSquares!I15+PanDiagonalSquares!I16+PanDiagonalSquares!H17+PanDiagonalSquares!G18+PanDiagonalSquares!F11</f>
        <v>232</v>
      </c>
      <c r="Q36" s="18">
        <f>PanDiagonalSquares!G12+PanDiagonalSquares!H13+PanDiagonalSquares!I14+PanDiagonalSquares!B15+PanDiagonalSquares!B16+PanDiagonalSquares!I17+PanDiagonalSquares!H18+PanDiagonalSquares!G11</f>
        <v>272</v>
      </c>
      <c r="R36" s="18">
        <f>PanDiagonalSquares!H12+PanDiagonalSquares!I13+PanDiagonalSquares!B14+PanDiagonalSquares!C15+PanDiagonalSquares!C16+PanDiagonalSquares!B17+PanDiagonalSquares!I18+PanDiagonalSquares!H11</f>
        <v>232</v>
      </c>
      <c r="S36" s="18">
        <f>PanDiagonalSquares!I12+PanDiagonalSquares!B13+PanDiagonalSquares!C14+PanDiagonalSquares!D15+PanDiagonalSquares!D16+PanDiagonalSquares!C17+PanDiagonalSquares!B18+PanDiagonalSquares!I11</f>
        <v>272</v>
      </c>
      <c r="W36" s="18">
        <f>PanDiagonalSquares!M12+PanDiagonalSquares!N13+PanDiagonalSquares!O14+PanDiagonalSquares!P15+PanDiagonalSquares!P16+PanDiagonalSquares!O17+PanDiagonalSquares!N18+PanDiagonalSquares!M11</f>
        <v>232</v>
      </c>
      <c r="X36" s="18">
        <f>PanDiagonalSquares!N12+PanDiagonalSquares!O13+PanDiagonalSquares!P14+PanDiagonalSquares!Q15+PanDiagonalSquares!Q16+PanDiagonalSquares!P17+PanDiagonalSquares!O18+PanDiagonalSquares!N11</f>
        <v>272</v>
      </c>
      <c r="Y36" s="18">
        <f>PanDiagonalSquares!O12+PanDiagonalSquares!P13+PanDiagonalSquares!Q14+PanDiagonalSquares!R15+PanDiagonalSquares!R16+PanDiagonalSquares!Q17+PanDiagonalSquares!P18+PanDiagonalSquares!O11</f>
        <v>232</v>
      </c>
      <c r="Z36" s="18">
        <f>PanDiagonalSquares!P12+PanDiagonalSquares!Q13+PanDiagonalSquares!R14+PanDiagonalSquares!S15+PanDiagonalSquares!S16+PanDiagonalSquares!R17+PanDiagonalSquares!Q18+PanDiagonalSquares!P11</f>
        <v>272</v>
      </c>
      <c r="AA36" s="18">
        <f>PanDiagonalSquares!Q12+PanDiagonalSquares!R13+PanDiagonalSquares!S14+PanDiagonalSquares!T15+PanDiagonalSquares!T16+PanDiagonalSquares!S17+PanDiagonalSquares!R18+PanDiagonalSquares!Q11</f>
        <v>232</v>
      </c>
      <c r="AB36" s="18">
        <f>PanDiagonalSquares!R12+PanDiagonalSquares!S13+PanDiagonalSquares!T14+PanDiagonalSquares!M15+PanDiagonalSquares!M16+PanDiagonalSquares!T17+PanDiagonalSquares!S18+PanDiagonalSquares!R11</f>
        <v>272</v>
      </c>
      <c r="AC36" s="18">
        <f>PanDiagonalSquares!S12+PanDiagonalSquares!T13+PanDiagonalSquares!M14+PanDiagonalSquares!N15+PanDiagonalSquares!N16+PanDiagonalSquares!M17+PanDiagonalSquares!T18+PanDiagonalSquares!S11</f>
        <v>232</v>
      </c>
      <c r="AD36" s="18">
        <f>PanDiagonalSquares!T12+PanDiagonalSquares!M13+PanDiagonalSquares!N14+PanDiagonalSquares!O15+PanDiagonalSquares!O16+PanDiagonalSquares!N17+PanDiagonalSquares!M18+PanDiagonalSquares!T11</f>
        <v>272</v>
      </c>
      <c r="AH36" s="18">
        <f>PanDiagonalSquares!Z12+PanDiagonalSquares!AA13+PanDiagonalSquares!AB14+PanDiagonalSquares!AC15+PanDiagonalSquares!AC16+PanDiagonalSquares!AB17+PanDiagonalSquares!AA18+PanDiagonalSquares!Z11</f>
        <v>240</v>
      </c>
      <c r="AI36" s="18">
        <f>PanDiagonalSquares!AA12+PanDiagonalSquares!AB13+PanDiagonalSquares!AC14+PanDiagonalSquares!AD15+PanDiagonalSquares!AD16+PanDiagonalSquares!AC17+PanDiagonalSquares!AB18+PanDiagonalSquares!AA11</f>
        <v>264</v>
      </c>
      <c r="AJ36" s="18">
        <f>PanDiagonalSquares!AB12+PanDiagonalSquares!AC13+PanDiagonalSquares!AD14+PanDiagonalSquares!AE15+PanDiagonalSquares!AE16+PanDiagonalSquares!AD17+PanDiagonalSquares!AC18+PanDiagonalSquares!AB11</f>
        <v>240</v>
      </c>
      <c r="AK36" s="18">
        <f>PanDiagonalSquares!AC12+PanDiagonalSquares!AD13+PanDiagonalSquares!AE14+PanDiagonalSquares!AF15+PanDiagonalSquares!AF16+PanDiagonalSquares!AE17+PanDiagonalSquares!AD18+PanDiagonalSquares!AC11</f>
        <v>264</v>
      </c>
      <c r="AL36" s="18">
        <f>PanDiagonalSquares!AD12+PanDiagonalSquares!AE13+PanDiagonalSquares!AF14+PanDiagonalSquares!AG15+PanDiagonalSquares!AG16+PanDiagonalSquares!AF17+PanDiagonalSquares!AE18+PanDiagonalSquares!AD11</f>
        <v>240</v>
      </c>
      <c r="AM36" s="18">
        <f>PanDiagonalSquares!AE12+PanDiagonalSquares!AF13+PanDiagonalSquares!AG14+PanDiagonalSquares!Z15+PanDiagonalSquares!Z16+PanDiagonalSquares!AG17+PanDiagonalSquares!AF18+PanDiagonalSquares!AE11</f>
        <v>264</v>
      </c>
      <c r="AN36" s="18">
        <f>PanDiagonalSquares!AF12+PanDiagonalSquares!AG13+PanDiagonalSquares!Z14+PanDiagonalSquares!AA15+PanDiagonalSquares!AA16+PanDiagonalSquares!Z17+PanDiagonalSquares!AG18+PanDiagonalSquares!AF11</f>
        <v>240</v>
      </c>
      <c r="AO36" s="18">
        <f>PanDiagonalSquares!AG12+PanDiagonalSquares!Z13+PanDiagonalSquares!AA14+PanDiagonalSquares!AB15+PanDiagonalSquares!AB16+PanDiagonalSquares!AA17+PanDiagonalSquares!Z18+PanDiagonalSquares!AG11</f>
        <v>264</v>
      </c>
    </row>
    <row r="37" spans="1:41">
      <c r="A37" s="62"/>
      <c r="B37" s="62"/>
      <c r="C37" s="62"/>
      <c r="D37" s="62"/>
      <c r="E37" s="62"/>
      <c r="F37" s="62"/>
      <c r="G37" s="62"/>
      <c r="H37" s="62"/>
      <c r="L37" s="18">
        <f>PanDiagonalSquares!B13+PanDiagonalSquares!C14+PanDiagonalSquares!D15+PanDiagonalSquares!E16+PanDiagonalSquares!E17+PanDiagonalSquares!D18+PanDiagonalSquares!C11+PanDiagonalSquares!B12</f>
        <v>252</v>
      </c>
      <c r="M37" s="18">
        <f>PanDiagonalSquares!C13+PanDiagonalSquares!D14+PanDiagonalSquares!E15+PanDiagonalSquares!F16+PanDiagonalSquares!F17+PanDiagonalSquares!E18+PanDiagonalSquares!D11+PanDiagonalSquares!C12</f>
        <v>252</v>
      </c>
      <c r="N37" s="18">
        <f>PanDiagonalSquares!D13+PanDiagonalSquares!E14+PanDiagonalSquares!F15+PanDiagonalSquares!G16+PanDiagonalSquares!G17+PanDiagonalSquares!F18+PanDiagonalSquares!E11+PanDiagonalSquares!D12</f>
        <v>252</v>
      </c>
      <c r="O37" s="18">
        <f>PanDiagonalSquares!E13+PanDiagonalSquares!F14+PanDiagonalSquares!G15+PanDiagonalSquares!H16+PanDiagonalSquares!H17+PanDiagonalSquares!G18+PanDiagonalSquares!F11+PanDiagonalSquares!E12</f>
        <v>252</v>
      </c>
      <c r="P37" s="18">
        <f>PanDiagonalSquares!F13+PanDiagonalSquares!G14+PanDiagonalSquares!H15+PanDiagonalSquares!I16+PanDiagonalSquares!I17+PanDiagonalSquares!H18+PanDiagonalSquares!G11+PanDiagonalSquares!F12</f>
        <v>252</v>
      </c>
      <c r="Q37" s="18">
        <f>PanDiagonalSquares!G13+PanDiagonalSquares!H14+PanDiagonalSquares!I15+PanDiagonalSquares!B16+PanDiagonalSquares!B17+PanDiagonalSquares!I18+PanDiagonalSquares!H11+PanDiagonalSquares!G12</f>
        <v>252</v>
      </c>
      <c r="R37" s="18">
        <f>PanDiagonalSquares!H13+PanDiagonalSquares!I14+PanDiagonalSquares!B15+PanDiagonalSquares!C16+PanDiagonalSquares!C17+PanDiagonalSquares!B18+PanDiagonalSquares!I11+PanDiagonalSquares!H12</f>
        <v>252</v>
      </c>
      <c r="S37" s="18">
        <f>PanDiagonalSquares!I13+PanDiagonalSquares!B14+PanDiagonalSquares!C15+PanDiagonalSquares!D16+PanDiagonalSquares!D17+PanDiagonalSquares!C18+PanDiagonalSquares!B11+PanDiagonalSquares!I12</f>
        <v>252</v>
      </c>
      <c r="W37" s="18">
        <f>PanDiagonalSquares!M13+PanDiagonalSquares!N14+PanDiagonalSquares!O15+PanDiagonalSquares!P16+PanDiagonalSquares!P17+PanDiagonalSquares!O18+PanDiagonalSquares!N11+PanDiagonalSquares!M12</f>
        <v>252</v>
      </c>
      <c r="X37" s="18">
        <f>PanDiagonalSquares!N13+PanDiagonalSquares!O14+PanDiagonalSquares!P15+PanDiagonalSquares!Q16+PanDiagonalSquares!Q17+PanDiagonalSquares!P18+PanDiagonalSquares!O11+PanDiagonalSquares!N12</f>
        <v>252</v>
      </c>
      <c r="Y37" s="18">
        <f>PanDiagonalSquares!O13+PanDiagonalSquares!P14+PanDiagonalSquares!Q15+PanDiagonalSquares!R16+PanDiagonalSquares!R17+PanDiagonalSquares!Q18+PanDiagonalSquares!P11+PanDiagonalSquares!O12</f>
        <v>252</v>
      </c>
      <c r="Z37" s="18">
        <f>PanDiagonalSquares!P13+PanDiagonalSquares!Q14+PanDiagonalSquares!R15+PanDiagonalSquares!S16+PanDiagonalSquares!S17+PanDiagonalSquares!R18+PanDiagonalSquares!Q11+PanDiagonalSquares!P12</f>
        <v>252</v>
      </c>
      <c r="AA37" s="18">
        <f>PanDiagonalSquares!Q13+PanDiagonalSquares!R14+PanDiagonalSquares!S15+PanDiagonalSquares!T16+PanDiagonalSquares!T17+PanDiagonalSquares!S18+PanDiagonalSquares!R11+PanDiagonalSquares!Q12</f>
        <v>252</v>
      </c>
      <c r="AB37" s="18">
        <f>PanDiagonalSquares!R13+PanDiagonalSquares!S14+PanDiagonalSquares!T15+PanDiagonalSquares!M16+PanDiagonalSquares!M17+PanDiagonalSquares!T18+PanDiagonalSquares!S11+PanDiagonalSquares!R12</f>
        <v>252</v>
      </c>
      <c r="AC37" s="18">
        <f>PanDiagonalSquares!S13+PanDiagonalSquares!T14+PanDiagonalSquares!M15+PanDiagonalSquares!N16+PanDiagonalSquares!N17+PanDiagonalSquares!M18+PanDiagonalSquares!T11+PanDiagonalSquares!S12</f>
        <v>252</v>
      </c>
      <c r="AD37" s="18">
        <f>PanDiagonalSquares!T13+PanDiagonalSquares!M14+PanDiagonalSquares!N15+PanDiagonalSquares!O16+PanDiagonalSquares!O17+PanDiagonalSquares!N18+PanDiagonalSquares!M11+PanDiagonalSquares!T12</f>
        <v>252</v>
      </c>
      <c r="AH37" s="18">
        <f>PanDiagonalSquares!Z13+PanDiagonalSquares!AA14+PanDiagonalSquares!AB15+PanDiagonalSquares!AC16+PanDiagonalSquares!AC17+PanDiagonalSquares!AB18+PanDiagonalSquares!AA11+PanDiagonalSquares!Z12</f>
        <v>252</v>
      </c>
      <c r="AI37" s="18">
        <f>PanDiagonalSquares!AA13+PanDiagonalSquares!AB14+PanDiagonalSquares!AC15+PanDiagonalSquares!AD16+PanDiagonalSquares!AD17+PanDiagonalSquares!AC18+PanDiagonalSquares!AB11+PanDiagonalSquares!AA12</f>
        <v>252</v>
      </c>
      <c r="AJ37" s="18">
        <f>PanDiagonalSquares!AB13+PanDiagonalSquares!AC14+PanDiagonalSquares!AD15+PanDiagonalSquares!AE16+PanDiagonalSquares!AE17+PanDiagonalSquares!AD18+PanDiagonalSquares!AC11+PanDiagonalSquares!AB12</f>
        <v>252</v>
      </c>
      <c r="AK37" s="18">
        <f>PanDiagonalSquares!AC13+PanDiagonalSquares!AD14+PanDiagonalSquares!AE15+PanDiagonalSquares!AF16+PanDiagonalSquares!AF17+PanDiagonalSquares!AE18+PanDiagonalSquares!AD11+PanDiagonalSquares!AC12</f>
        <v>252</v>
      </c>
      <c r="AL37" s="18">
        <f>PanDiagonalSquares!AD13+PanDiagonalSquares!AE14+PanDiagonalSquares!AF15+PanDiagonalSquares!AG16+PanDiagonalSquares!AG17+PanDiagonalSquares!AF18+PanDiagonalSquares!AE11+PanDiagonalSquares!AD12</f>
        <v>252</v>
      </c>
      <c r="AM37" s="18">
        <f>PanDiagonalSquares!AE13+PanDiagonalSquares!AF14+PanDiagonalSquares!AG15+PanDiagonalSquares!Z16+PanDiagonalSquares!Z17+PanDiagonalSquares!AG18+PanDiagonalSquares!AF11+PanDiagonalSquares!AE12</f>
        <v>252</v>
      </c>
      <c r="AN37" s="18">
        <f>PanDiagonalSquares!AF13+PanDiagonalSquares!AG14+PanDiagonalSquares!Z15+PanDiagonalSquares!AA16+PanDiagonalSquares!AA17+PanDiagonalSquares!Z18+PanDiagonalSquares!AG11+PanDiagonalSquares!AF12</f>
        <v>252</v>
      </c>
      <c r="AO37" s="18">
        <f>PanDiagonalSquares!AG13+PanDiagonalSquares!Z14+PanDiagonalSquares!AA15+PanDiagonalSquares!AB16+PanDiagonalSquares!AB17+PanDiagonalSquares!AA18+PanDiagonalSquares!Z11+PanDiagonalSquares!AG12</f>
        <v>252</v>
      </c>
    </row>
    <row r="38" spans="1:41">
      <c r="A38" s="62"/>
      <c r="B38" s="62"/>
      <c r="C38" s="62"/>
      <c r="D38" s="62"/>
      <c r="E38" s="62"/>
      <c r="F38" s="62"/>
      <c r="G38" s="62"/>
      <c r="H38" s="62"/>
      <c r="L38" s="18">
        <f>PanDiagonalSquares!B14+PanDiagonalSquares!C15+PanDiagonalSquares!D16+PanDiagonalSquares!E17+PanDiagonalSquares!E18+PanDiagonalSquares!D11+PanDiagonalSquares!C12+PanDiagonalSquares!B13</f>
        <v>240</v>
      </c>
      <c r="M38" s="18">
        <f>PanDiagonalSquares!C14+PanDiagonalSquares!D15+PanDiagonalSquares!E16+PanDiagonalSquares!F17+PanDiagonalSquares!F18+PanDiagonalSquares!E11+PanDiagonalSquares!D12+PanDiagonalSquares!C13</f>
        <v>264</v>
      </c>
      <c r="N38" s="18">
        <f>PanDiagonalSquares!D14+PanDiagonalSquares!E15+PanDiagonalSquares!F16+PanDiagonalSquares!G17+PanDiagonalSquares!G18+PanDiagonalSquares!F11+PanDiagonalSquares!E12+PanDiagonalSquares!D13</f>
        <v>240</v>
      </c>
      <c r="O38" s="18">
        <f>PanDiagonalSquares!E14+PanDiagonalSquares!F15+PanDiagonalSquares!G16+PanDiagonalSquares!H17+PanDiagonalSquares!H18+PanDiagonalSquares!G11+PanDiagonalSquares!F12+PanDiagonalSquares!E13</f>
        <v>264</v>
      </c>
      <c r="P38" s="18">
        <f>PanDiagonalSquares!F14+PanDiagonalSquares!G15+PanDiagonalSquares!H16+PanDiagonalSquares!I17+PanDiagonalSquares!I18+PanDiagonalSquares!H11+PanDiagonalSquares!G12+PanDiagonalSquares!F13</f>
        <v>240</v>
      </c>
      <c r="Q38" s="18">
        <f>PanDiagonalSquares!G14+PanDiagonalSquares!H15+PanDiagonalSquares!I16+PanDiagonalSquares!B17+PanDiagonalSquares!B18+PanDiagonalSquares!I11+PanDiagonalSquares!H12+PanDiagonalSquares!G13</f>
        <v>264</v>
      </c>
      <c r="R38" s="18">
        <f>PanDiagonalSquares!H14+PanDiagonalSquares!I15+PanDiagonalSquares!B16+PanDiagonalSquares!C17+PanDiagonalSquares!C18+PanDiagonalSquares!B11+PanDiagonalSquares!I12+PanDiagonalSquares!H13</f>
        <v>240</v>
      </c>
      <c r="S38" s="18">
        <f>PanDiagonalSquares!I14+PanDiagonalSquares!B15+PanDiagonalSquares!C16+PanDiagonalSquares!D17+PanDiagonalSquares!D18+PanDiagonalSquares!C11+PanDiagonalSquares!B12+PanDiagonalSquares!I13</f>
        <v>264</v>
      </c>
      <c r="W38" s="18">
        <f>PanDiagonalSquares!M14+PanDiagonalSquares!N15+PanDiagonalSquares!O16+PanDiagonalSquares!P17+PanDiagonalSquares!P18+PanDiagonalSquares!O11+PanDiagonalSquares!N12+PanDiagonalSquares!M13</f>
        <v>240</v>
      </c>
      <c r="X38" s="18">
        <f>PanDiagonalSquares!N14+PanDiagonalSquares!O15+PanDiagonalSquares!P16+PanDiagonalSquares!Q17+PanDiagonalSquares!Q18+PanDiagonalSquares!P11+PanDiagonalSquares!O12+PanDiagonalSquares!N13</f>
        <v>264</v>
      </c>
      <c r="Y38" s="18">
        <f>PanDiagonalSquares!O14+PanDiagonalSquares!P15+PanDiagonalSquares!Q16+PanDiagonalSquares!R17+PanDiagonalSquares!R18+PanDiagonalSquares!Q11+PanDiagonalSquares!P12+PanDiagonalSquares!O13</f>
        <v>240</v>
      </c>
      <c r="Z38" s="18">
        <f>PanDiagonalSquares!P14+PanDiagonalSquares!Q15+PanDiagonalSquares!R16+PanDiagonalSquares!S17+PanDiagonalSquares!S18+PanDiagonalSquares!R11+PanDiagonalSquares!Q12+PanDiagonalSquares!P13</f>
        <v>264</v>
      </c>
      <c r="AA38" s="18">
        <f>PanDiagonalSquares!Q14+PanDiagonalSquares!R15+PanDiagonalSquares!S16+PanDiagonalSquares!T17+PanDiagonalSquares!T18+PanDiagonalSquares!S11+PanDiagonalSquares!R12+PanDiagonalSquares!Q13</f>
        <v>240</v>
      </c>
      <c r="AB38" s="18">
        <f>PanDiagonalSquares!R14+PanDiagonalSquares!S15+PanDiagonalSquares!T16+PanDiagonalSquares!M17+PanDiagonalSquares!M18+PanDiagonalSquares!T11+PanDiagonalSquares!S12+PanDiagonalSquares!R13</f>
        <v>264</v>
      </c>
      <c r="AC38" s="18">
        <f>PanDiagonalSquares!S14+PanDiagonalSquares!T15+PanDiagonalSquares!M16+PanDiagonalSquares!N17+PanDiagonalSquares!N18+PanDiagonalSquares!M11+PanDiagonalSquares!T12+PanDiagonalSquares!S13</f>
        <v>240</v>
      </c>
      <c r="AD38" s="18">
        <f>PanDiagonalSquares!T14+PanDiagonalSquares!M15+PanDiagonalSquares!N16+PanDiagonalSquares!O17+PanDiagonalSquares!O18+PanDiagonalSquares!N11+PanDiagonalSquares!M12+PanDiagonalSquares!T13</f>
        <v>264</v>
      </c>
      <c r="AH38" s="18">
        <f>PanDiagonalSquares!Z14+PanDiagonalSquares!AA15+PanDiagonalSquares!AB16+PanDiagonalSquares!AC17+PanDiagonalSquares!AC18+PanDiagonalSquares!AB11+PanDiagonalSquares!AA12+PanDiagonalSquares!Z13</f>
        <v>232</v>
      </c>
      <c r="AI38" s="18">
        <f>PanDiagonalSquares!AA14+PanDiagonalSquares!AB15+PanDiagonalSquares!AC16+PanDiagonalSquares!AD17+PanDiagonalSquares!AD18+PanDiagonalSquares!AC11+PanDiagonalSquares!AB12+PanDiagonalSquares!AA13</f>
        <v>272</v>
      </c>
      <c r="AJ38" s="18">
        <f>PanDiagonalSquares!AB14+PanDiagonalSquares!AC15+PanDiagonalSquares!AD16+PanDiagonalSquares!AE17+PanDiagonalSquares!AE18+PanDiagonalSquares!AD11+PanDiagonalSquares!AC12+PanDiagonalSquares!AB13</f>
        <v>232</v>
      </c>
      <c r="AK38" s="18">
        <f>PanDiagonalSquares!AC14+PanDiagonalSquares!AD15+PanDiagonalSquares!AE16+PanDiagonalSquares!AF17+PanDiagonalSquares!AF18+PanDiagonalSquares!AE11+PanDiagonalSquares!AD12+PanDiagonalSquares!AC13</f>
        <v>272</v>
      </c>
      <c r="AL38" s="18">
        <f>PanDiagonalSquares!AD14+PanDiagonalSquares!AE15+PanDiagonalSquares!AF16+PanDiagonalSquares!AG17+PanDiagonalSquares!AG18+PanDiagonalSquares!AF11+PanDiagonalSquares!AE12+PanDiagonalSquares!AD13</f>
        <v>232</v>
      </c>
      <c r="AM38" s="18">
        <f>PanDiagonalSquares!AE14+PanDiagonalSquares!AF15+PanDiagonalSquares!AG16+PanDiagonalSquares!Z17+PanDiagonalSquares!Z18+PanDiagonalSquares!AG11+PanDiagonalSquares!AF12+PanDiagonalSquares!AE13</f>
        <v>272</v>
      </c>
      <c r="AN38" s="18">
        <f>PanDiagonalSquares!AF14+PanDiagonalSquares!AG15+PanDiagonalSquares!Z16+PanDiagonalSquares!AA17+PanDiagonalSquares!AA18+PanDiagonalSquares!Z11+PanDiagonalSquares!AG12+PanDiagonalSquares!AF13</f>
        <v>232</v>
      </c>
      <c r="AO38" s="18">
        <f>PanDiagonalSquares!AG14+PanDiagonalSquares!Z15+PanDiagonalSquares!AA16+PanDiagonalSquares!AB17+PanDiagonalSquares!AB18+PanDiagonalSquares!AA11+PanDiagonalSquares!Z12+PanDiagonalSquares!AG13</f>
        <v>272</v>
      </c>
    </row>
    <row r="39" spans="1:41">
      <c r="A39" s="62"/>
      <c r="B39" s="62"/>
      <c r="C39" s="62"/>
      <c r="D39" s="62"/>
      <c r="E39" s="62"/>
      <c r="F39" s="62"/>
      <c r="G39" s="62"/>
      <c r="H39" s="62"/>
      <c r="L39" s="18">
        <f>PanDiagonalSquares!B15+PanDiagonalSquares!C16+PanDiagonalSquares!D17+PanDiagonalSquares!E18+PanDiagonalSquares!E11+PanDiagonalSquares!D12+PanDiagonalSquares!C13+PanDiagonalSquares!B14</f>
        <v>260</v>
      </c>
      <c r="M39" s="18">
        <f>PanDiagonalSquares!C15+PanDiagonalSquares!D16+PanDiagonalSquares!E17+PanDiagonalSquares!F18+PanDiagonalSquares!F11+PanDiagonalSquares!E12+PanDiagonalSquares!D13+PanDiagonalSquares!C14</f>
        <v>244</v>
      </c>
      <c r="N39" s="18">
        <f>PanDiagonalSquares!D15+PanDiagonalSquares!E16+PanDiagonalSquares!F17+PanDiagonalSquares!G18+PanDiagonalSquares!G11+PanDiagonalSquares!F12+PanDiagonalSquares!E13+PanDiagonalSquares!D14</f>
        <v>260</v>
      </c>
      <c r="O39" s="18">
        <f>PanDiagonalSquares!E15+PanDiagonalSquares!F16+PanDiagonalSquares!G17+PanDiagonalSquares!H18+PanDiagonalSquares!H11+PanDiagonalSquares!G12+PanDiagonalSquares!F13+PanDiagonalSquares!E14</f>
        <v>244</v>
      </c>
      <c r="P39" s="18">
        <f>PanDiagonalSquares!F15+PanDiagonalSquares!G16+PanDiagonalSquares!H17+PanDiagonalSquares!I18+PanDiagonalSquares!I11+PanDiagonalSquares!H12+PanDiagonalSquares!G13+PanDiagonalSquares!F14</f>
        <v>260</v>
      </c>
      <c r="Q39" s="18">
        <f>PanDiagonalSquares!G15+PanDiagonalSquares!H16+PanDiagonalSquares!I17+PanDiagonalSquares!B18+PanDiagonalSquares!B11+PanDiagonalSquares!I12+PanDiagonalSquares!H13+PanDiagonalSquares!G14</f>
        <v>244</v>
      </c>
      <c r="R39" s="18">
        <f>PanDiagonalSquares!H15+PanDiagonalSquares!I16+PanDiagonalSquares!B17+PanDiagonalSquares!C18+PanDiagonalSquares!C11+PanDiagonalSquares!B12+PanDiagonalSquares!I13+PanDiagonalSquares!H14</f>
        <v>260</v>
      </c>
      <c r="S39" s="18">
        <f>PanDiagonalSquares!I15+PanDiagonalSquares!B16+PanDiagonalSquares!C17+PanDiagonalSquares!D18+PanDiagonalSquares!D11+PanDiagonalSquares!C12+PanDiagonalSquares!B13+PanDiagonalSquares!I14</f>
        <v>244</v>
      </c>
      <c r="W39" s="18">
        <f>PanDiagonalSquares!M15+PanDiagonalSquares!N16+PanDiagonalSquares!O17+PanDiagonalSquares!P18+PanDiagonalSquares!P11+PanDiagonalSquares!O12+PanDiagonalSquares!N13+PanDiagonalSquares!M14</f>
        <v>260</v>
      </c>
      <c r="X39" s="18">
        <f>PanDiagonalSquares!N15+PanDiagonalSquares!O16+PanDiagonalSquares!P17+PanDiagonalSquares!Q18+PanDiagonalSquares!Q11+PanDiagonalSquares!P12+PanDiagonalSquares!O13+PanDiagonalSquares!N14</f>
        <v>244</v>
      </c>
      <c r="Y39" s="18">
        <f>PanDiagonalSquares!O15+PanDiagonalSquares!P16+PanDiagonalSquares!Q17+PanDiagonalSquares!R18+PanDiagonalSquares!R11+PanDiagonalSquares!Q12+PanDiagonalSquares!P13+PanDiagonalSquares!O14</f>
        <v>260</v>
      </c>
      <c r="Z39" s="18">
        <f>PanDiagonalSquares!P15+PanDiagonalSquares!Q16+PanDiagonalSquares!R17+PanDiagonalSquares!S18+PanDiagonalSquares!S11+PanDiagonalSquares!R12+PanDiagonalSquares!Q13+PanDiagonalSquares!P14</f>
        <v>244</v>
      </c>
      <c r="AA39" s="18">
        <f>PanDiagonalSquares!Q15+PanDiagonalSquares!R16+PanDiagonalSquares!S17+PanDiagonalSquares!T18+PanDiagonalSquares!T11+PanDiagonalSquares!S12+PanDiagonalSquares!R13+PanDiagonalSquares!Q14</f>
        <v>260</v>
      </c>
      <c r="AB39" s="18">
        <f>PanDiagonalSquares!R15+PanDiagonalSquares!S16+PanDiagonalSquares!T17+PanDiagonalSquares!M18+PanDiagonalSquares!M11+PanDiagonalSquares!T12+PanDiagonalSquares!S13+PanDiagonalSquares!R14</f>
        <v>244</v>
      </c>
      <c r="AC39" s="18">
        <f>PanDiagonalSquares!S15+PanDiagonalSquares!T16+PanDiagonalSquares!M17+PanDiagonalSquares!N18+PanDiagonalSquares!N11+PanDiagonalSquares!M12+PanDiagonalSquares!T13+PanDiagonalSquares!S14</f>
        <v>260</v>
      </c>
      <c r="AD39" s="18">
        <f>PanDiagonalSquares!T15+PanDiagonalSquares!M16+PanDiagonalSquares!N17+PanDiagonalSquares!O18+PanDiagonalSquares!O11+PanDiagonalSquares!N12+PanDiagonalSquares!M13+PanDiagonalSquares!T14</f>
        <v>244</v>
      </c>
      <c r="AH39" s="18">
        <f>PanDiagonalSquares!Z15+PanDiagonalSquares!AA16+PanDiagonalSquares!AB17+PanDiagonalSquares!AC18+PanDiagonalSquares!AC11+PanDiagonalSquares!AB12+PanDiagonalSquares!AA13+PanDiagonalSquares!Z14</f>
        <v>244</v>
      </c>
      <c r="AI39" s="18">
        <f>PanDiagonalSquares!AA15+PanDiagonalSquares!AB16+PanDiagonalSquares!AC17+PanDiagonalSquares!AD18+PanDiagonalSquares!AD11+PanDiagonalSquares!AC12+PanDiagonalSquares!AB13+PanDiagonalSquares!AA14</f>
        <v>260</v>
      </c>
      <c r="AJ39" s="18">
        <f>PanDiagonalSquares!AB15+PanDiagonalSquares!AC16+PanDiagonalSquares!AD17+PanDiagonalSquares!AE18+PanDiagonalSquares!AE11+PanDiagonalSquares!AD12+PanDiagonalSquares!AC13+PanDiagonalSquares!AB14</f>
        <v>244</v>
      </c>
      <c r="AK39" s="18">
        <f>PanDiagonalSquares!AC15+PanDiagonalSquares!AD16+PanDiagonalSquares!AE17+PanDiagonalSquares!AF18+PanDiagonalSquares!AF11+PanDiagonalSquares!AE12+PanDiagonalSquares!AD13+PanDiagonalSquares!AC14</f>
        <v>260</v>
      </c>
      <c r="AL39" s="18">
        <f>PanDiagonalSquares!AD15+PanDiagonalSquares!AE16+PanDiagonalSquares!AF17+PanDiagonalSquares!AG18+PanDiagonalSquares!AG11+PanDiagonalSquares!AF12+PanDiagonalSquares!AE13+PanDiagonalSquares!AD14</f>
        <v>244</v>
      </c>
      <c r="AM39" s="18">
        <f>PanDiagonalSquares!AE15+PanDiagonalSquares!AF16+PanDiagonalSquares!AG17+PanDiagonalSquares!Z18+PanDiagonalSquares!Z11+PanDiagonalSquares!AG12+PanDiagonalSquares!AF13+PanDiagonalSquares!AE14</f>
        <v>260</v>
      </c>
      <c r="AN39" s="18">
        <f>PanDiagonalSquares!AF15+PanDiagonalSquares!AG16+PanDiagonalSquares!Z17+PanDiagonalSquares!AA18+PanDiagonalSquares!AA11+PanDiagonalSquares!Z12+PanDiagonalSquares!AG13+PanDiagonalSquares!AF14</f>
        <v>244</v>
      </c>
      <c r="AO39" s="18">
        <f>PanDiagonalSquares!AG15+PanDiagonalSquares!Z16+PanDiagonalSquares!AA17+PanDiagonalSquares!AB18+PanDiagonalSquares!AB11+PanDiagonalSquares!AA12+PanDiagonalSquares!Z13+PanDiagonalSquares!AG14</f>
        <v>260</v>
      </c>
    </row>
    <row r="40" spans="1:41">
      <c r="A40" s="62"/>
      <c r="B40" s="62"/>
      <c r="C40" s="62"/>
      <c r="D40" s="62"/>
      <c r="E40" s="62"/>
      <c r="F40" s="62"/>
      <c r="G40" s="62"/>
      <c r="H40" s="62"/>
      <c r="L40" s="18">
        <f>PanDiagonalSquares!B16+PanDiagonalSquares!C17+PanDiagonalSquares!D18+PanDiagonalSquares!E11+PanDiagonalSquares!E12+PanDiagonalSquares!D13+PanDiagonalSquares!C14+PanDiagonalSquares!B15</f>
        <v>272</v>
      </c>
      <c r="M40" s="18">
        <f>PanDiagonalSquares!C16+PanDiagonalSquares!D17+PanDiagonalSquares!E18+PanDiagonalSquares!F11+PanDiagonalSquares!F12+PanDiagonalSquares!E13+PanDiagonalSquares!D14+PanDiagonalSquares!C15</f>
        <v>232</v>
      </c>
      <c r="N40" s="18">
        <f>PanDiagonalSquares!D16+PanDiagonalSquares!E17+PanDiagonalSquares!F18+PanDiagonalSquares!G11+PanDiagonalSquares!G12+PanDiagonalSquares!F13+PanDiagonalSquares!E14+PanDiagonalSquares!D15</f>
        <v>272</v>
      </c>
      <c r="O40" s="18">
        <f>PanDiagonalSquares!E16+PanDiagonalSquares!F17+PanDiagonalSquares!G18+PanDiagonalSquares!H11+PanDiagonalSquares!H12+PanDiagonalSquares!G13+PanDiagonalSquares!F14+PanDiagonalSquares!E15</f>
        <v>232</v>
      </c>
      <c r="P40" s="18">
        <f>PanDiagonalSquares!F16+PanDiagonalSquares!G17+PanDiagonalSquares!H18+PanDiagonalSquares!I11+PanDiagonalSquares!I12+PanDiagonalSquares!H13+PanDiagonalSquares!G14+PanDiagonalSquares!F15</f>
        <v>272</v>
      </c>
      <c r="Q40" s="18">
        <f>PanDiagonalSquares!G16+PanDiagonalSquares!H17+PanDiagonalSquares!I18+PanDiagonalSquares!B11+PanDiagonalSquares!B12+PanDiagonalSquares!I13+PanDiagonalSquares!H14+PanDiagonalSquares!G15</f>
        <v>232</v>
      </c>
      <c r="R40" s="18">
        <f>PanDiagonalSquares!H16+PanDiagonalSquares!I17+PanDiagonalSquares!B18+PanDiagonalSquares!C11+PanDiagonalSquares!C12+PanDiagonalSquares!B13+PanDiagonalSquares!I14+PanDiagonalSquares!H15</f>
        <v>272</v>
      </c>
      <c r="S40" s="18">
        <f>PanDiagonalSquares!I16+PanDiagonalSquares!B17+PanDiagonalSquares!C18+PanDiagonalSquares!D11+PanDiagonalSquares!D12+PanDiagonalSquares!C13+PanDiagonalSquares!B14+PanDiagonalSquares!I15</f>
        <v>232</v>
      </c>
      <c r="W40" s="18">
        <f>PanDiagonalSquares!M16+PanDiagonalSquares!N17+PanDiagonalSquares!O18+PanDiagonalSquares!P11+PanDiagonalSquares!P12+PanDiagonalSquares!O13+PanDiagonalSquares!N14+PanDiagonalSquares!M15</f>
        <v>272</v>
      </c>
      <c r="X40" s="18">
        <f>PanDiagonalSquares!N16+PanDiagonalSquares!O17+PanDiagonalSquares!P18+PanDiagonalSquares!Q11+PanDiagonalSquares!Q12+PanDiagonalSquares!P13+PanDiagonalSquares!O14+PanDiagonalSquares!N15</f>
        <v>232</v>
      </c>
      <c r="Y40" s="18">
        <f>PanDiagonalSquares!O16+PanDiagonalSquares!P17+PanDiagonalSquares!Q18+PanDiagonalSquares!R11+PanDiagonalSquares!R12+PanDiagonalSquares!Q13+PanDiagonalSquares!P14+PanDiagonalSquares!O15</f>
        <v>272</v>
      </c>
      <c r="Z40" s="18">
        <f>PanDiagonalSquares!P16+PanDiagonalSquares!Q17+PanDiagonalSquares!R18+PanDiagonalSquares!S11+PanDiagonalSquares!S12+PanDiagonalSquares!R13+PanDiagonalSquares!Q14+PanDiagonalSquares!P15</f>
        <v>232</v>
      </c>
      <c r="AA40" s="18">
        <f>PanDiagonalSquares!Q16+PanDiagonalSquares!R17+PanDiagonalSquares!S18+PanDiagonalSquares!T11+PanDiagonalSquares!T12+PanDiagonalSquares!S13+PanDiagonalSquares!R14+PanDiagonalSquares!Q15</f>
        <v>272</v>
      </c>
      <c r="AB40" s="18">
        <f>PanDiagonalSquares!R16+PanDiagonalSquares!S17+PanDiagonalSquares!T18+PanDiagonalSquares!M11+PanDiagonalSquares!M12+PanDiagonalSquares!T13+PanDiagonalSquares!S14+PanDiagonalSquares!R15</f>
        <v>232</v>
      </c>
      <c r="AC40" s="18">
        <f>PanDiagonalSquares!S16+PanDiagonalSquares!T17+PanDiagonalSquares!M18+PanDiagonalSquares!N11+PanDiagonalSquares!N12+PanDiagonalSquares!M13+PanDiagonalSquares!T14+PanDiagonalSquares!S15</f>
        <v>272</v>
      </c>
      <c r="AD40" s="18">
        <f>PanDiagonalSquares!T16+PanDiagonalSquares!M17+PanDiagonalSquares!N18+PanDiagonalSquares!O11+PanDiagonalSquares!O12+PanDiagonalSquares!N13+PanDiagonalSquares!M14+PanDiagonalSquares!T15</f>
        <v>232</v>
      </c>
      <c r="AH40" s="18">
        <f>PanDiagonalSquares!Z16+PanDiagonalSquares!AA17+PanDiagonalSquares!AB18+PanDiagonalSquares!AC11+PanDiagonalSquares!AC12+PanDiagonalSquares!AB13+PanDiagonalSquares!AA14+PanDiagonalSquares!Z15</f>
        <v>264</v>
      </c>
      <c r="AI40" s="18">
        <f>PanDiagonalSquares!AA16+PanDiagonalSquares!AB17+PanDiagonalSquares!AC18+PanDiagonalSquares!AD11+PanDiagonalSquares!AD12+PanDiagonalSquares!AC13+PanDiagonalSquares!AB14+PanDiagonalSquares!AA15</f>
        <v>240</v>
      </c>
      <c r="AJ40" s="18">
        <f>PanDiagonalSquares!AB16+PanDiagonalSquares!AC17+PanDiagonalSquares!AD18+PanDiagonalSquares!AE11+PanDiagonalSquares!AE12+PanDiagonalSquares!AD13+PanDiagonalSquares!AC14+PanDiagonalSquares!AB15</f>
        <v>264</v>
      </c>
      <c r="AK40" s="18">
        <f>PanDiagonalSquares!AC16+PanDiagonalSquares!AD17+PanDiagonalSquares!AE18+PanDiagonalSquares!AF11+PanDiagonalSquares!AF12+PanDiagonalSquares!AE13+PanDiagonalSquares!AD14+PanDiagonalSquares!AC15</f>
        <v>240</v>
      </c>
      <c r="AL40" s="18">
        <f>PanDiagonalSquares!AD16+PanDiagonalSquares!AE17+PanDiagonalSquares!AF18+PanDiagonalSquares!AG11+PanDiagonalSquares!AG12+PanDiagonalSquares!AF13+PanDiagonalSquares!AE14+PanDiagonalSquares!AD15</f>
        <v>264</v>
      </c>
      <c r="AM40" s="18">
        <f>PanDiagonalSquares!AE16+PanDiagonalSquares!AF17+PanDiagonalSquares!AG18+PanDiagonalSquares!Z11+PanDiagonalSquares!Z12+PanDiagonalSquares!AG13+PanDiagonalSquares!AF14+PanDiagonalSquares!AE15</f>
        <v>240</v>
      </c>
      <c r="AN40" s="18">
        <f>PanDiagonalSquares!AF16+PanDiagonalSquares!AG17+PanDiagonalSquares!Z18+PanDiagonalSquares!AA11+PanDiagonalSquares!AA12+PanDiagonalSquares!Z13+PanDiagonalSquares!AG14+PanDiagonalSquares!AF15</f>
        <v>264</v>
      </c>
      <c r="AO40" s="18">
        <f>PanDiagonalSquares!AG16+PanDiagonalSquares!Z17+PanDiagonalSquares!AA18+PanDiagonalSquares!AB11+PanDiagonalSquares!AB12+PanDiagonalSquares!AA13+PanDiagonalSquares!Z14+PanDiagonalSquares!AG15</f>
        <v>240</v>
      </c>
    </row>
    <row r="41" spans="1:41">
      <c r="A41" s="62"/>
      <c r="B41" s="62"/>
      <c r="C41" s="62"/>
      <c r="D41" s="62"/>
      <c r="E41" s="62"/>
      <c r="F41" s="62"/>
      <c r="G41" s="62"/>
      <c r="H41" s="62"/>
      <c r="L41" s="18">
        <f>PanDiagonalSquares!B17+PanDiagonalSquares!C18+PanDiagonalSquares!D11+PanDiagonalSquares!E12+PanDiagonalSquares!E13+PanDiagonalSquares!D14+PanDiagonalSquares!C15+PanDiagonalSquares!B16</f>
        <v>252</v>
      </c>
      <c r="M41" s="18">
        <f>PanDiagonalSquares!C17+PanDiagonalSquares!D18+PanDiagonalSquares!E11+PanDiagonalSquares!F12+PanDiagonalSquares!F13+PanDiagonalSquares!E14+PanDiagonalSquares!D15+PanDiagonalSquares!C16</f>
        <v>252</v>
      </c>
      <c r="N41" s="18">
        <f>PanDiagonalSquares!D17+PanDiagonalSquares!E18+PanDiagonalSquares!F11+PanDiagonalSquares!G12+PanDiagonalSquares!G13+PanDiagonalSquares!F14+PanDiagonalSquares!E15+PanDiagonalSquares!D16</f>
        <v>252</v>
      </c>
      <c r="O41" s="18">
        <f>PanDiagonalSquares!E17+PanDiagonalSquares!F18+PanDiagonalSquares!G11+PanDiagonalSquares!H12+PanDiagonalSquares!H13+PanDiagonalSquares!G14+PanDiagonalSquares!F15+PanDiagonalSquares!E16</f>
        <v>252</v>
      </c>
      <c r="P41" s="18">
        <f>PanDiagonalSquares!F17+PanDiagonalSquares!G18+PanDiagonalSquares!H11+PanDiagonalSquares!I12+PanDiagonalSquares!I13+PanDiagonalSquares!H14+PanDiagonalSquares!G15+PanDiagonalSquares!F16</f>
        <v>252</v>
      </c>
      <c r="Q41" s="18">
        <f>PanDiagonalSquares!G17+PanDiagonalSquares!H18+PanDiagonalSquares!I11+PanDiagonalSquares!B12+PanDiagonalSquares!B13+PanDiagonalSquares!I14+PanDiagonalSquares!H15+PanDiagonalSquares!G16</f>
        <v>252</v>
      </c>
      <c r="R41" s="18">
        <f>PanDiagonalSquares!H17+PanDiagonalSquares!I18+PanDiagonalSquares!B11+PanDiagonalSquares!C12+PanDiagonalSquares!C13+PanDiagonalSquares!B14+PanDiagonalSquares!I15+PanDiagonalSquares!H16</f>
        <v>252</v>
      </c>
      <c r="S41" s="18">
        <f>PanDiagonalSquares!I17+PanDiagonalSquares!B18+PanDiagonalSquares!C11+PanDiagonalSquares!D12+PanDiagonalSquares!D13+PanDiagonalSquares!C14+PanDiagonalSquares!B15+PanDiagonalSquares!I16</f>
        <v>252</v>
      </c>
      <c r="W41" s="18">
        <f>PanDiagonalSquares!M17+PanDiagonalSquares!N18+PanDiagonalSquares!O11+PanDiagonalSquares!P12+PanDiagonalSquares!P13+PanDiagonalSquares!O14+PanDiagonalSquares!N15+PanDiagonalSquares!M16</f>
        <v>252</v>
      </c>
      <c r="X41" s="18">
        <f>PanDiagonalSquares!N17+PanDiagonalSquares!O18+PanDiagonalSquares!P11+PanDiagonalSquares!Q12+PanDiagonalSquares!Q13+PanDiagonalSquares!P14+PanDiagonalSquares!O15+PanDiagonalSquares!N16</f>
        <v>252</v>
      </c>
      <c r="Y41" s="18">
        <f>PanDiagonalSquares!O17+PanDiagonalSquares!P18+PanDiagonalSquares!Q11+PanDiagonalSquares!R12+PanDiagonalSquares!R13+PanDiagonalSquares!Q14+PanDiagonalSquares!P15+PanDiagonalSquares!O16</f>
        <v>252</v>
      </c>
      <c r="Z41" s="18">
        <f>PanDiagonalSquares!P17+PanDiagonalSquares!Q18+PanDiagonalSquares!R11+PanDiagonalSquares!S12+PanDiagonalSquares!S13+PanDiagonalSquares!R14+PanDiagonalSquares!Q15+PanDiagonalSquares!P16</f>
        <v>252</v>
      </c>
      <c r="AA41" s="18">
        <f>PanDiagonalSquares!Q17+PanDiagonalSquares!R18+PanDiagonalSquares!S11+PanDiagonalSquares!T12+PanDiagonalSquares!T13+PanDiagonalSquares!S14+PanDiagonalSquares!R15+PanDiagonalSquares!Q16</f>
        <v>252</v>
      </c>
      <c r="AB41" s="18">
        <f>PanDiagonalSquares!R17+PanDiagonalSquares!S18+PanDiagonalSquares!T11+PanDiagonalSquares!M12+PanDiagonalSquares!M13+PanDiagonalSquares!T14+PanDiagonalSquares!S15+PanDiagonalSquares!R16</f>
        <v>252</v>
      </c>
      <c r="AC41" s="18">
        <f>PanDiagonalSquares!S17+PanDiagonalSquares!T18+PanDiagonalSquares!M11+PanDiagonalSquares!N12+PanDiagonalSquares!N13+PanDiagonalSquares!M14+PanDiagonalSquares!T15+PanDiagonalSquares!S16</f>
        <v>252</v>
      </c>
      <c r="AD41" s="18">
        <f>PanDiagonalSquares!T17+PanDiagonalSquares!M18+PanDiagonalSquares!N11+PanDiagonalSquares!O12+PanDiagonalSquares!O13+PanDiagonalSquares!N14+PanDiagonalSquares!M15+PanDiagonalSquares!T16</f>
        <v>252</v>
      </c>
      <c r="AH41" s="18">
        <f>PanDiagonalSquares!Z17+PanDiagonalSquares!AA18+PanDiagonalSquares!AB11+PanDiagonalSquares!AC12+PanDiagonalSquares!AC13+PanDiagonalSquares!AB14+PanDiagonalSquares!AA15+PanDiagonalSquares!Z16</f>
        <v>252</v>
      </c>
      <c r="AI41" s="18">
        <f>PanDiagonalSquares!AA17+PanDiagonalSquares!AB18+PanDiagonalSquares!AC11+PanDiagonalSquares!AD12+PanDiagonalSquares!AD13+PanDiagonalSquares!AC14+PanDiagonalSquares!AB15+PanDiagonalSquares!AA16</f>
        <v>252</v>
      </c>
      <c r="AJ41" s="18">
        <f>PanDiagonalSquares!AB17+PanDiagonalSquares!AC18+PanDiagonalSquares!AD11+PanDiagonalSquares!AE12+PanDiagonalSquares!AE13+PanDiagonalSquares!AD14+PanDiagonalSquares!AC15+PanDiagonalSquares!AB16</f>
        <v>252</v>
      </c>
      <c r="AK41" s="18">
        <f>PanDiagonalSquares!AC17+PanDiagonalSquares!AD18+PanDiagonalSquares!AE11+PanDiagonalSquares!AF12+PanDiagonalSquares!AF13+PanDiagonalSquares!AE14+PanDiagonalSquares!AD15+PanDiagonalSquares!AC16</f>
        <v>252</v>
      </c>
      <c r="AL41" s="18">
        <f>PanDiagonalSquares!AD17+PanDiagonalSquares!AE18+PanDiagonalSquares!AF11+PanDiagonalSquares!AG12+PanDiagonalSquares!AG13+PanDiagonalSquares!AF14+PanDiagonalSquares!AE15+PanDiagonalSquares!AD16</f>
        <v>252</v>
      </c>
      <c r="AM41" s="18">
        <f>PanDiagonalSquares!AE17+PanDiagonalSquares!AF18+PanDiagonalSquares!AG11+PanDiagonalSquares!Z12+PanDiagonalSquares!Z13+PanDiagonalSquares!AG14+PanDiagonalSquares!AF15+PanDiagonalSquares!AE16</f>
        <v>252</v>
      </c>
      <c r="AN41" s="18">
        <f>PanDiagonalSquares!AF17+PanDiagonalSquares!AG18+PanDiagonalSquares!Z11+PanDiagonalSquares!AA12+PanDiagonalSquares!AA13+PanDiagonalSquares!Z14+PanDiagonalSquares!AG15+PanDiagonalSquares!AF16</f>
        <v>252</v>
      </c>
      <c r="AO41" s="18">
        <f>PanDiagonalSquares!AG17+PanDiagonalSquares!Z18+PanDiagonalSquares!AA11+PanDiagonalSquares!AB12+PanDiagonalSquares!AB13+PanDiagonalSquares!AA14+PanDiagonalSquares!Z15+PanDiagonalSquares!AG16</f>
        <v>252</v>
      </c>
    </row>
    <row r="42" spans="1:41">
      <c r="A42" s="62"/>
      <c r="B42" s="62"/>
      <c r="C42" s="62"/>
      <c r="D42" s="62"/>
      <c r="E42" s="62"/>
      <c r="F42" s="62"/>
      <c r="G42" s="62"/>
      <c r="H42" s="62"/>
      <c r="L42" s="18">
        <f>PanDiagonalSquares!B18+PanDiagonalSquares!C11+PanDiagonalSquares!D12+PanDiagonalSquares!E13+PanDiagonalSquares!E14+PanDiagonalSquares!D15+PanDiagonalSquares!C16+PanDiagonalSquares!B17</f>
        <v>264</v>
      </c>
      <c r="M42" s="18">
        <f>PanDiagonalSquares!C18+PanDiagonalSquares!D11+PanDiagonalSquares!E12+PanDiagonalSquares!F13+PanDiagonalSquares!F14+PanDiagonalSquares!E15+PanDiagonalSquares!D16+PanDiagonalSquares!C17</f>
        <v>240</v>
      </c>
      <c r="N42" s="18">
        <f>PanDiagonalSquares!D18+PanDiagonalSquares!E11+PanDiagonalSquares!F12+PanDiagonalSquares!G13+PanDiagonalSquares!G14+PanDiagonalSquares!F15+PanDiagonalSquares!E16+PanDiagonalSquares!D17</f>
        <v>264</v>
      </c>
      <c r="O42" s="18">
        <f>PanDiagonalSquares!E18+PanDiagonalSquares!F11+PanDiagonalSquares!G12+PanDiagonalSquares!H13+PanDiagonalSquares!H14+PanDiagonalSquares!G15+PanDiagonalSquares!F16+PanDiagonalSquares!E17</f>
        <v>240</v>
      </c>
      <c r="P42" s="18">
        <f>PanDiagonalSquares!F18+PanDiagonalSquares!G11+PanDiagonalSquares!H12+PanDiagonalSquares!I13+PanDiagonalSquares!I14+PanDiagonalSquares!H15+PanDiagonalSquares!G16+PanDiagonalSquares!F17</f>
        <v>264</v>
      </c>
      <c r="Q42" s="18">
        <f>PanDiagonalSquares!G18+PanDiagonalSquares!H11+PanDiagonalSquares!I12+PanDiagonalSquares!B13+PanDiagonalSquares!B14+PanDiagonalSquares!I15+PanDiagonalSquares!H16+PanDiagonalSquares!G17</f>
        <v>240</v>
      </c>
      <c r="R42" s="18">
        <f>PanDiagonalSquares!H18+PanDiagonalSquares!I11+PanDiagonalSquares!B12+PanDiagonalSquares!C13+PanDiagonalSquares!C14+PanDiagonalSquares!B15+PanDiagonalSquares!I16+PanDiagonalSquares!H17</f>
        <v>264</v>
      </c>
      <c r="S42" s="18">
        <f>PanDiagonalSquares!I18+PanDiagonalSquares!B11+PanDiagonalSquares!C12+PanDiagonalSquares!D13+PanDiagonalSquares!D14+PanDiagonalSquares!C15+PanDiagonalSquares!B16+PanDiagonalSquares!I17</f>
        <v>240</v>
      </c>
      <c r="W42" s="18">
        <f>PanDiagonalSquares!M18+PanDiagonalSquares!N11+PanDiagonalSquares!O12+PanDiagonalSquares!P13+PanDiagonalSquares!P14+PanDiagonalSquares!O15+PanDiagonalSquares!N16+PanDiagonalSquares!M17</f>
        <v>264</v>
      </c>
      <c r="X42" s="18">
        <f>PanDiagonalSquares!N18+PanDiagonalSquares!O11+PanDiagonalSquares!P12+PanDiagonalSquares!Q13+PanDiagonalSquares!Q14+PanDiagonalSquares!P15+PanDiagonalSquares!O16+PanDiagonalSquares!N17</f>
        <v>240</v>
      </c>
      <c r="Y42" s="18">
        <f>PanDiagonalSquares!O18+PanDiagonalSquares!P11+PanDiagonalSquares!Q12+PanDiagonalSquares!R13+PanDiagonalSquares!R14+PanDiagonalSquares!Q15+PanDiagonalSquares!P16+PanDiagonalSquares!O17</f>
        <v>264</v>
      </c>
      <c r="Z42" s="18">
        <f>PanDiagonalSquares!P18+PanDiagonalSquares!Q11+PanDiagonalSquares!R12+PanDiagonalSquares!S13+PanDiagonalSquares!S14+PanDiagonalSquares!R15+PanDiagonalSquares!Q16+PanDiagonalSquares!P17</f>
        <v>240</v>
      </c>
      <c r="AA42" s="18">
        <f>PanDiagonalSquares!Q18+PanDiagonalSquares!R11+PanDiagonalSquares!S12+PanDiagonalSquares!T13+PanDiagonalSquares!T14+PanDiagonalSquares!S15+PanDiagonalSquares!R16+PanDiagonalSquares!Q17</f>
        <v>264</v>
      </c>
      <c r="AB42" s="18">
        <f>PanDiagonalSquares!R18+PanDiagonalSquares!S11+PanDiagonalSquares!T12+PanDiagonalSquares!M13+PanDiagonalSquares!M14+PanDiagonalSquares!T15+PanDiagonalSquares!S16+PanDiagonalSquares!R17</f>
        <v>240</v>
      </c>
      <c r="AC42" s="18">
        <f>PanDiagonalSquares!S18+PanDiagonalSquares!T11+PanDiagonalSquares!M12+PanDiagonalSquares!N13+PanDiagonalSquares!N14+PanDiagonalSquares!M15+PanDiagonalSquares!T16+PanDiagonalSquares!S17</f>
        <v>264</v>
      </c>
      <c r="AD42" s="18">
        <f>PanDiagonalSquares!T18+PanDiagonalSquares!M11+PanDiagonalSquares!N12+PanDiagonalSquares!O13+PanDiagonalSquares!O14+PanDiagonalSquares!N15+PanDiagonalSquares!M16+PanDiagonalSquares!T17</f>
        <v>240</v>
      </c>
      <c r="AH42" s="18">
        <f>PanDiagonalSquares!Z18+PanDiagonalSquares!AA11+PanDiagonalSquares!AB12+PanDiagonalSquares!AC13+PanDiagonalSquares!AC14+PanDiagonalSquares!AB15+PanDiagonalSquares!AA16+PanDiagonalSquares!Z17</f>
        <v>272</v>
      </c>
      <c r="AI42" s="18">
        <f>PanDiagonalSquares!AA18+PanDiagonalSquares!AB11+PanDiagonalSquares!AC12+PanDiagonalSquares!AD13+PanDiagonalSquares!AD14+PanDiagonalSquares!AC15+PanDiagonalSquares!AB16+PanDiagonalSquares!AA17</f>
        <v>232</v>
      </c>
      <c r="AJ42" s="18">
        <f>PanDiagonalSquares!AB18+PanDiagonalSquares!AC11+PanDiagonalSquares!AD12+PanDiagonalSquares!AE13+PanDiagonalSquares!AE14+PanDiagonalSquares!AD15+PanDiagonalSquares!AC16+PanDiagonalSquares!AB17</f>
        <v>272</v>
      </c>
      <c r="AK42" s="18">
        <f>PanDiagonalSquares!AC18+PanDiagonalSquares!AD11+PanDiagonalSquares!AE12+PanDiagonalSquares!AF13+PanDiagonalSquares!AF14+PanDiagonalSquares!AE15+PanDiagonalSquares!AD16+PanDiagonalSquares!AC17</f>
        <v>232</v>
      </c>
      <c r="AL42" s="18">
        <f>PanDiagonalSquares!AD18+PanDiagonalSquares!AE11+PanDiagonalSquares!AF12+PanDiagonalSquares!AG13+PanDiagonalSquares!AG14+PanDiagonalSquares!AF15+PanDiagonalSquares!AE16+PanDiagonalSquares!AD17</f>
        <v>272</v>
      </c>
      <c r="AM42" s="18">
        <f>PanDiagonalSquares!AE18+PanDiagonalSquares!AF11+PanDiagonalSquares!AG12+PanDiagonalSquares!Z13+PanDiagonalSquares!Z14+PanDiagonalSquares!AG15+PanDiagonalSquares!AF16+PanDiagonalSquares!AE17</f>
        <v>232</v>
      </c>
      <c r="AN42" s="18">
        <f>PanDiagonalSquares!AF18+PanDiagonalSquares!AG11+PanDiagonalSquares!Z12+PanDiagonalSquares!AA13+PanDiagonalSquares!AA14+PanDiagonalSquares!Z15+PanDiagonalSquares!AG16+PanDiagonalSquares!AF17</f>
        <v>272</v>
      </c>
      <c r="AO42" s="18">
        <f>PanDiagonalSquares!AG18+PanDiagonalSquares!Z11+PanDiagonalSquares!AA12+PanDiagonalSquares!AB13+PanDiagonalSquares!AB14+PanDiagonalSquares!AA15+PanDiagonalSquares!Z16+PanDiagonalSquares!AG17</f>
        <v>232</v>
      </c>
    </row>
    <row r="43" spans="1:41">
      <c r="A43" s="62"/>
      <c r="B43" s="62"/>
      <c r="C43" s="62"/>
      <c r="D43" s="62"/>
      <c r="E43" s="62"/>
      <c r="F43" s="62"/>
      <c r="G43" s="62"/>
      <c r="H43" s="62"/>
    </row>
    <row r="44" spans="1:41">
      <c r="A44" s="62"/>
      <c r="B44" s="62"/>
      <c r="C44" s="62"/>
      <c r="D44" s="62"/>
      <c r="E44" s="62"/>
      <c r="F44" s="62"/>
      <c r="G44" s="62"/>
      <c r="H44" s="62"/>
      <c r="L44" s="134" t="s">
        <v>12</v>
      </c>
      <c r="M44" s="135"/>
      <c r="N44" s="135"/>
      <c r="O44" s="135"/>
      <c r="P44" s="135"/>
      <c r="Q44" s="135"/>
      <c r="R44" s="135"/>
      <c r="S44" s="136"/>
      <c r="W44" s="134" t="s">
        <v>12</v>
      </c>
      <c r="X44" s="135"/>
      <c r="Y44" s="135"/>
      <c r="Z44" s="135"/>
      <c r="AA44" s="135"/>
      <c r="AB44" s="135"/>
      <c r="AC44" s="135"/>
      <c r="AD44" s="136"/>
      <c r="AH44" s="134" t="s">
        <v>12</v>
      </c>
      <c r="AI44" s="135"/>
      <c r="AJ44" s="135"/>
      <c r="AK44" s="135"/>
      <c r="AL44" s="135"/>
      <c r="AM44" s="135"/>
      <c r="AN44" s="135"/>
      <c r="AO44" s="136"/>
    </row>
    <row r="45" spans="1:41">
      <c r="A45" s="62"/>
      <c r="B45" s="62"/>
      <c r="C45" s="62"/>
      <c r="D45" s="62"/>
      <c r="E45" s="62"/>
      <c r="F45" s="62"/>
      <c r="G45" s="62"/>
      <c r="H45" s="62"/>
      <c r="L45" s="18">
        <f>PanDiagonalSquares!B11+PanDiagonalSquares!C11+PanDiagonalSquares!D11+PanDiagonalSquares!E11</f>
        <v>62</v>
      </c>
      <c r="M45" s="18">
        <f>PanDiagonalSquares!C11+PanDiagonalSquares!D11+PanDiagonalSquares!E11+PanDiagonalSquares!F11</f>
        <v>111</v>
      </c>
      <c r="N45" s="18">
        <f>PanDiagonalSquares!D11+PanDiagonalSquares!E11+PanDiagonalSquares!F11+PanDiagonalSquares!G11</f>
        <v>158</v>
      </c>
      <c r="O45" s="18">
        <f>PanDiagonalSquares!E11+PanDiagonalSquares!F11+PanDiagonalSquares!G11+PanDiagonalSquares!H11</f>
        <v>175</v>
      </c>
      <c r="P45" s="18">
        <f>PanDiagonalSquares!F11+PanDiagonalSquares!G11+PanDiagonalSquares!H11+PanDiagonalSquares!I11</f>
        <v>190</v>
      </c>
      <c r="Q45" s="18">
        <f>PanDiagonalSquares!G11+PanDiagonalSquares!H11+PanDiagonalSquares!I11+PanDiagonalSquares!B11</f>
        <v>141</v>
      </c>
      <c r="R45" s="18">
        <f>PanDiagonalSquares!H11+PanDiagonalSquares!I11+PanDiagonalSquares!B11+PanDiagonalSquares!C11</f>
        <v>94</v>
      </c>
      <c r="S45" s="18">
        <f>PanDiagonalSquares!I11+PanDiagonalSquares!B11+PanDiagonalSquares!C11+PanDiagonalSquares!D11</f>
        <v>77</v>
      </c>
      <c r="W45" s="18">
        <f>PanDiagonalSquares!M11+PanDiagonalSquares!N11+PanDiagonalSquares!O11+PanDiagonalSquares!P11</f>
        <v>62</v>
      </c>
      <c r="X45" s="18">
        <f>PanDiagonalSquares!N11+PanDiagonalSquares!O11+PanDiagonalSquares!P11+PanDiagonalSquares!Q11</f>
        <v>111</v>
      </c>
      <c r="Y45" s="18">
        <f>PanDiagonalSquares!O11+PanDiagonalSquares!P11+PanDiagonalSquares!Q11+PanDiagonalSquares!R11</f>
        <v>158</v>
      </c>
      <c r="Z45" s="18">
        <f>PanDiagonalSquares!P11+PanDiagonalSquares!Q11+PanDiagonalSquares!R11+PanDiagonalSquares!S11</f>
        <v>175</v>
      </c>
      <c r="AA45" s="18">
        <f>PanDiagonalSquares!Q11+PanDiagonalSquares!R11+PanDiagonalSquares!S11+PanDiagonalSquares!T11</f>
        <v>190</v>
      </c>
      <c r="AB45" s="18">
        <f>PanDiagonalSquares!R11+PanDiagonalSquares!S11+PanDiagonalSquares!T11+PanDiagonalSquares!M11</f>
        <v>141</v>
      </c>
      <c r="AC45" s="18">
        <f>PanDiagonalSquares!S11+PanDiagonalSquares!T11+PanDiagonalSquares!M11+PanDiagonalSquares!N11</f>
        <v>94</v>
      </c>
      <c r="AD45" s="18">
        <f>PanDiagonalSquares!T11+PanDiagonalSquares!M11+PanDiagonalSquares!N11+PanDiagonalSquares!O11</f>
        <v>77</v>
      </c>
      <c r="AH45" s="18">
        <f>PanDiagonalSquares!Z11+PanDiagonalSquares!AA11+PanDiagonalSquares!AB11+PanDiagonalSquares!AC11</f>
        <v>62</v>
      </c>
      <c r="AI45" s="18">
        <f>PanDiagonalSquares!AA11+PanDiagonalSquares!AB11+PanDiagonalSquares!AC11+PanDiagonalSquares!AD11</f>
        <v>77</v>
      </c>
      <c r="AJ45" s="18">
        <f>PanDiagonalSquares!AB11+PanDiagonalSquares!AC11+PanDiagonalSquares!AD11+PanDiagonalSquares!AE11</f>
        <v>94</v>
      </c>
      <c r="AK45" s="18">
        <f>PanDiagonalSquares!AC11+PanDiagonalSquares!AD11+PanDiagonalSquares!AE11+PanDiagonalSquares!AF11</f>
        <v>141</v>
      </c>
      <c r="AL45" s="18">
        <f>PanDiagonalSquares!AD11+PanDiagonalSquares!AE11+PanDiagonalSquares!AF11+PanDiagonalSquares!AG11</f>
        <v>190</v>
      </c>
      <c r="AM45" s="18">
        <f>PanDiagonalSquares!AE11+PanDiagonalSquares!AF11+PanDiagonalSquares!AG11+PanDiagonalSquares!Z11</f>
        <v>175</v>
      </c>
      <c r="AN45" s="18">
        <f>PanDiagonalSquares!AF11+PanDiagonalSquares!AG11+PanDiagonalSquares!Z11+PanDiagonalSquares!AA11</f>
        <v>158</v>
      </c>
      <c r="AO45" s="18">
        <f>PanDiagonalSquares!AG11+PanDiagonalSquares!Z11+PanDiagonalSquares!AA11+PanDiagonalSquares!AB11</f>
        <v>111</v>
      </c>
    </row>
    <row r="46" spans="1:41">
      <c r="A46" s="62"/>
      <c r="B46" s="62"/>
      <c r="C46" s="62"/>
      <c r="D46" s="62"/>
      <c r="E46" s="62"/>
      <c r="F46" s="62"/>
      <c r="G46" s="62"/>
      <c r="H46" s="62"/>
      <c r="L46" s="18">
        <f>PanDiagonalSquares!B12+PanDiagonalSquares!C12+PanDiagonalSquares!D12+PanDiagonalSquares!E12</f>
        <v>190</v>
      </c>
      <c r="M46" s="18">
        <f>PanDiagonalSquares!C12+PanDiagonalSquares!D12+PanDiagonalSquares!E12+PanDiagonalSquares!F12</f>
        <v>141</v>
      </c>
      <c r="N46" s="18">
        <f>PanDiagonalSquares!D12+PanDiagonalSquares!E12+PanDiagonalSquares!F12+PanDiagonalSquares!G12</f>
        <v>94</v>
      </c>
      <c r="O46" s="18">
        <f>PanDiagonalSquares!E12+PanDiagonalSquares!F12+PanDiagonalSquares!G12+PanDiagonalSquares!H12</f>
        <v>77</v>
      </c>
      <c r="P46" s="18">
        <f>PanDiagonalSquares!F12+PanDiagonalSquares!G12+PanDiagonalSquares!H12+PanDiagonalSquares!I12</f>
        <v>62</v>
      </c>
      <c r="Q46" s="18">
        <f>PanDiagonalSquares!G12+PanDiagonalSquares!H12+PanDiagonalSquares!I12+PanDiagonalSquares!B12</f>
        <v>111</v>
      </c>
      <c r="R46" s="18">
        <f>PanDiagonalSquares!H12+PanDiagonalSquares!I12+PanDiagonalSquares!B12+PanDiagonalSquares!C12</f>
        <v>158</v>
      </c>
      <c r="S46" s="18">
        <f>PanDiagonalSquares!I12+PanDiagonalSquares!B12+PanDiagonalSquares!C12+PanDiagonalSquares!D12</f>
        <v>175</v>
      </c>
      <c r="W46" s="18">
        <f>PanDiagonalSquares!M12+PanDiagonalSquares!N12+PanDiagonalSquares!O12+PanDiagonalSquares!P12</f>
        <v>190</v>
      </c>
      <c r="X46" s="18">
        <f>PanDiagonalSquares!N12+PanDiagonalSquares!O12+PanDiagonalSquares!P12+PanDiagonalSquares!Q12</f>
        <v>141</v>
      </c>
      <c r="Y46" s="18">
        <f>PanDiagonalSquares!O12+PanDiagonalSquares!P12+PanDiagonalSquares!Q12+PanDiagonalSquares!R12</f>
        <v>94</v>
      </c>
      <c r="Z46" s="18">
        <f>PanDiagonalSquares!P12+PanDiagonalSquares!Q12+PanDiagonalSquares!R12+PanDiagonalSquares!S12</f>
        <v>77</v>
      </c>
      <c r="AA46" s="18">
        <f>PanDiagonalSquares!Q12+PanDiagonalSquares!R12+PanDiagonalSquares!S12+PanDiagonalSquares!T12</f>
        <v>62</v>
      </c>
      <c r="AB46" s="18">
        <f>PanDiagonalSquares!R12+PanDiagonalSquares!S12+PanDiagonalSquares!T12+PanDiagonalSquares!M12</f>
        <v>111</v>
      </c>
      <c r="AC46" s="18">
        <f>PanDiagonalSquares!S12+PanDiagonalSquares!T12+PanDiagonalSquares!M12+PanDiagonalSquares!N12</f>
        <v>158</v>
      </c>
      <c r="AD46" s="18">
        <f>PanDiagonalSquares!T12+PanDiagonalSquares!M12+PanDiagonalSquares!N12+PanDiagonalSquares!O12</f>
        <v>175</v>
      </c>
      <c r="AH46" s="18">
        <f>PanDiagonalSquares!Z12+PanDiagonalSquares!AA12+PanDiagonalSquares!AB12+PanDiagonalSquares!AC12</f>
        <v>190</v>
      </c>
      <c r="AI46" s="18">
        <f>PanDiagonalSquares!AA12+PanDiagonalSquares!AB12+PanDiagonalSquares!AC12+PanDiagonalSquares!AD12</f>
        <v>175</v>
      </c>
      <c r="AJ46" s="18">
        <f>PanDiagonalSquares!AB12+PanDiagonalSquares!AC12+PanDiagonalSquares!AD12+PanDiagonalSquares!AE12</f>
        <v>158</v>
      </c>
      <c r="AK46" s="18">
        <f>PanDiagonalSquares!AC12+PanDiagonalSquares!AD12+PanDiagonalSquares!AE12+PanDiagonalSquares!AF12</f>
        <v>111</v>
      </c>
      <c r="AL46" s="18">
        <f>PanDiagonalSquares!AD12+PanDiagonalSquares!AE12+PanDiagonalSquares!AF12+PanDiagonalSquares!AG12</f>
        <v>62</v>
      </c>
      <c r="AM46" s="18">
        <f>PanDiagonalSquares!AE12+PanDiagonalSquares!AF12+PanDiagonalSquares!AG12+PanDiagonalSquares!Z12</f>
        <v>77</v>
      </c>
      <c r="AN46" s="18">
        <f>PanDiagonalSquares!AF12+PanDiagonalSquares!AG12+PanDiagonalSquares!Z12+PanDiagonalSquares!AA12</f>
        <v>94</v>
      </c>
      <c r="AO46" s="18">
        <f>PanDiagonalSquares!AG12+PanDiagonalSquares!Z12+PanDiagonalSquares!AA12+PanDiagonalSquares!AB12</f>
        <v>141</v>
      </c>
    </row>
    <row r="47" spans="1:41">
      <c r="A47" s="62"/>
      <c r="B47" s="62"/>
      <c r="C47" s="62"/>
      <c r="D47" s="62"/>
      <c r="E47" s="62"/>
      <c r="F47" s="62"/>
      <c r="G47" s="62"/>
      <c r="H47" s="62"/>
      <c r="L47" s="18">
        <f>PanDiagonalSquares!B13+PanDiagonalSquares!C13+PanDiagonalSquares!D13+PanDiagonalSquares!E13</f>
        <v>62</v>
      </c>
      <c r="M47" s="18">
        <f>PanDiagonalSquares!C13+PanDiagonalSquares!D13+PanDiagonalSquares!E13+PanDiagonalSquares!F13</f>
        <v>111</v>
      </c>
      <c r="N47" s="18">
        <f>PanDiagonalSquares!D13+PanDiagonalSquares!E13+PanDiagonalSquares!F13+PanDiagonalSquares!G13</f>
        <v>158</v>
      </c>
      <c r="O47" s="18">
        <f>PanDiagonalSquares!E13+PanDiagonalSquares!F13+PanDiagonalSquares!G13+PanDiagonalSquares!H13</f>
        <v>175</v>
      </c>
      <c r="P47" s="18">
        <f>PanDiagonalSquares!F13+PanDiagonalSquares!G13+PanDiagonalSquares!H13+PanDiagonalSquares!I13</f>
        <v>190</v>
      </c>
      <c r="Q47" s="18">
        <f>PanDiagonalSquares!G13+PanDiagonalSquares!H13+PanDiagonalSquares!I13+PanDiagonalSquares!B13</f>
        <v>141</v>
      </c>
      <c r="R47" s="18">
        <f>PanDiagonalSquares!H13+PanDiagonalSquares!I13+PanDiagonalSquares!B13+PanDiagonalSquares!C13</f>
        <v>94</v>
      </c>
      <c r="S47" s="18">
        <f>PanDiagonalSquares!I13+PanDiagonalSquares!B13+PanDiagonalSquares!C13+PanDiagonalSquares!D13</f>
        <v>77</v>
      </c>
      <c r="W47" s="18">
        <f>PanDiagonalSquares!M13+PanDiagonalSquares!N13+PanDiagonalSquares!O13+PanDiagonalSquares!P13</f>
        <v>62</v>
      </c>
      <c r="X47" s="18">
        <f>PanDiagonalSquares!N13+PanDiagonalSquares!O13+PanDiagonalSquares!P13+PanDiagonalSquares!Q13</f>
        <v>111</v>
      </c>
      <c r="Y47" s="18">
        <f>PanDiagonalSquares!O13+PanDiagonalSquares!P13+PanDiagonalSquares!Q13+PanDiagonalSquares!R13</f>
        <v>158</v>
      </c>
      <c r="Z47" s="18">
        <f>PanDiagonalSquares!P13+PanDiagonalSquares!Q13+PanDiagonalSquares!R13+PanDiagonalSquares!S13</f>
        <v>175</v>
      </c>
      <c r="AA47" s="18">
        <f>PanDiagonalSquares!Q13+PanDiagonalSquares!R13+PanDiagonalSquares!S13+PanDiagonalSquares!T13</f>
        <v>190</v>
      </c>
      <c r="AB47" s="18">
        <f>PanDiagonalSquares!R13+PanDiagonalSquares!S13+PanDiagonalSquares!T13+PanDiagonalSquares!M13</f>
        <v>141</v>
      </c>
      <c r="AC47" s="18">
        <f>PanDiagonalSquares!S13+PanDiagonalSquares!T13+PanDiagonalSquares!M13+PanDiagonalSquares!N13</f>
        <v>94</v>
      </c>
      <c r="AD47" s="18">
        <f>PanDiagonalSquares!T13+PanDiagonalSquares!M13+PanDiagonalSquares!N13+PanDiagonalSquares!O13</f>
        <v>77</v>
      </c>
      <c r="AH47" s="18">
        <f>PanDiagonalSquares!Z13+PanDiagonalSquares!AA13+PanDiagonalSquares!AB13+PanDiagonalSquares!AC13</f>
        <v>62</v>
      </c>
      <c r="AI47" s="18">
        <f>PanDiagonalSquares!AA13+PanDiagonalSquares!AB13+PanDiagonalSquares!AC13+PanDiagonalSquares!AD13</f>
        <v>77</v>
      </c>
      <c r="AJ47" s="18">
        <f>PanDiagonalSquares!AB13+PanDiagonalSquares!AC13+PanDiagonalSquares!AD13+PanDiagonalSquares!AE13</f>
        <v>94</v>
      </c>
      <c r="AK47" s="18">
        <f>PanDiagonalSquares!AC13+PanDiagonalSquares!AD13+PanDiagonalSquares!AE13+PanDiagonalSquares!AF13</f>
        <v>141</v>
      </c>
      <c r="AL47" s="18">
        <f>PanDiagonalSquares!AD13+PanDiagonalSquares!AE13+PanDiagonalSquares!AF13+PanDiagonalSquares!AG13</f>
        <v>190</v>
      </c>
      <c r="AM47" s="18">
        <f>PanDiagonalSquares!AE13+PanDiagonalSquares!AF13+PanDiagonalSquares!AG13+PanDiagonalSquares!Z13</f>
        <v>175</v>
      </c>
      <c r="AN47" s="18">
        <f>PanDiagonalSquares!AF13+PanDiagonalSquares!AG13+PanDiagonalSquares!Z13+PanDiagonalSquares!AA13</f>
        <v>158</v>
      </c>
      <c r="AO47" s="18">
        <f>PanDiagonalSquares!AG13+PanDiagonalSquares!Z13+PanDiagonalSquares!AA13+PanDiagonalSquares!AB13</f>
        <v>111</v>
      </c>
    </row>
    <row r="48" spans="1:41">
      <c r="A48" s="62"/>
      <c r="B48" s="62"/>
      <c r="C48" s="62"/>
      <c r="D48" s="62"/>
      <c r="E48" s="62"/>
      <c r="F48" s="62"/>
      <c r="G48" s="62"/>
      <c r="H48" s="62"/>
      <c r="L48" s="18">
        <f>PanDiagonalSquares!B14+PanDiagonalSquares!C14+PanDiagonalSquares!D14+PanDiagonalSquares!E14</f>
        <v>190</v>
      </c>
      <c r="M48" s="18">
        <f>PanDiagonalSquares!C14+PanDiagonalSquares!D14+PanDiagonalSquares!E14+PanDiagonalSquares!F14</f>
        <v>141</v>
      </c>
      <c r="N48" s="18">
        <f>PanDiagonalSquares!D14+PanDiagonalSquares!E14+PanDiagonalSquares!F14+PanDiagonalSquares!G14</f>
        <v>94</v>
      </c>
      <c r="O48" s="18">
        <f>PanDiagonalSquares!E14+PanDiagonalSquares!F14+PanDiagonalSquares!G14+PanDiagonalSquares!H14</f>
        <v>77</v>
      </c>
      <c r="P48" s="18">
        <f>PanDiagonalSquares!F14+PanDiagonalSquares!G14+PanDiagonalSquares!H14+PanDiagonalSquares!I14</f>
        <v>62</v>
      </c>
      <c r="Q48" s="18">
        <f>PanDiagonalSquares!G14+PanDiagonalSquares!H14+PanDiagonalSquares!I14+PanDiagonalSquares!B14</f>
        <v>111</v>
      </c>
      <c r="R48" s="18">
        <f>PanDiagonalSquares!H14+PanDiagonalSquares!I14+PanDiagonalSquares!B14+PanDiagonalSquares!C14</f>
        <v>158</v>
      </c>
      <c r="S48" s="18">
        <f>PanDiagonalSquares!I14+PanDiagonalSquares!B14+PanDiagonalSquares!C14+PanDiagonalSquares!D14</f>
        <v>175</v>
      </c>
      <c r="W48" s="18">
        <f>PanDiagonalSquares!M14+PanDiagonalSquares!N14+PanDiagonalSquares!O14+PanDiagonalSquares!P14</f>
        <v>190</v>
      </c>
      <c r="X48" s="18">
        <f>PanDiagonalSquares!N14+PanDiagonalSquares!O14+PanDiagonalSquares!P14+PanDiagonalSquares!Q14</f>
        <v>141</v>
      </c>
      <c r="Y48" s="18">
        <f>PanDiagonalSquares!O14+PanDiagonalSquares!P14+PanDiagonalSquares!Q14+PanDiagonalSquares!R14</f>
        <v>94</v>
      </c>
      <c r="Z48" s="18">
        <f>PanDiagonalSquares!P14+PanDiagonalSquares!Q14+PanDiagonalSquares!R14+PanDiagonalSquares!S14</f>
        <v>77</v>
      </c>
      <c r="AA48" s="18">
        <f>PanDiagonalSquares!Q14+PanDiagonalSquares!R14+PanDiagonalSquares!S14+PanDiagonalSquares!T14</f>
        <v>62</v>
      </c>
      <c r="AB48" s="18">
        <f>PanDiagonalSquares!R14+PanDiagonalSquares!S14+PanDiagonalSquares!T14+PanDiagonalSquares!M14</f>
        <v>111</v>
      </c>
      <c r="AC48" s="18">
        <f>PanDiagonalSquares!S14+PanDiagonalSquares!T14+PanDiagonalSquares!M14+PanDiagonalSquares!N14</f>
        <v>158</v>
      </c>
      <c r="AD48" s="18">
        <f>PanDiagonalSquares!T14+PanDiagonalSquares!M14+PanDiagonalSquares!N14+PanDiagonalSquares!O14</f>
        <v>175</v>
      </c>
      <c r="AH48" s="18">
        <f>PanDiagonalSquares!Z14+PanDiagonalSquares!AA14+PanDiagonalSquares!AB14+PanDiagonalSquares!AC14</f>
        <v>190</v>
      </c>
      <c r="AI48" s="18">
        <f>PanDiagonalSquares!AA14+PanDiagonalSquares!AB14+PanDiagonalSquares!AC14+PanDiagonalSquares!AD14</f>
        <v>175</v>
      </c>
      <c r="AJ48" s="18">
        <f>PanDiagonalSquares!AB14+PanDiagonalSquares!AC14+PanDiagonalSquares!AD14+PanDiagonalSquares!AE14</f>
        <v>158</v>
      </c>
      <c r="AK48" s="18">
        <f>PanDiagonalSquares!AC14+PanDiagonalSquares!AD14+PanDiagonalSquares!AE14+PanDiagonalSquares!AF14</f>
        <v>111</v>
      </c>
      <c r="AL48" s="18">
        <f>PanDiagonalSquares!AD14+PanDiagonalSquares!AE14+PanDiagonalSquares!AF14+PanDiagonalSquares!AG14</f>
        <v>62</v>
      </c>
      <c r="AM48" s="18">
        <f>PanDiagonalSquares!AE14+PanDiagonalSquares!AF14+PanDiagonalSquares!AG14+PanDiagonalSquares!Z14</f>
        <v>77</v>
      </c>
      <c r="AN48" s="18">
        <f>PanDiagonalSquares!AF14+PanDiagonalSquares!AG14+PanDiagonalSquares!Z14+PanDiagonalSquares!AA14</f>
        <v>94</v>
      </c>
      <c r="AO48" s="18">
        <f>PanDiagonalSquares!AG14+PanDiagonalSquares!Z14+PanDiagonalSquares!AA14+PanDiagonalSquares!AB14</f>
        <v>141</v>
      </c>
    </row>
    <row r="49" spans="1:41">
      <c r="A49" s="62"/>
      <c r="B49" s="62"/>
      <c r="C49" s="62"/>
      <c r="D49" s="62"/>
      <c r="E49" s="62"/>
      <c r="F49" s="62"/>
      <c r="G49" s="62"/>
      <c r="H49" s="62"/>
      <c r="L49" s="18">
        <f>PanDiagonalSquares!B15+PanDiagonalSquares!C15+PanDiagonalSquares!D15+PanDiagonalSquares!E15</f>
        <v>62</v>
      </c>
      <c r="M49" s="18">
        <f>PanDiagonalSquares!C15+PanDiagonalSquares!D15+PanDiagonalSquares!E15+PanDiagonalSquares!F15</f>
        <v>111</v>
      </c>
      <c r="N49" s="18">
        <f>PanDiagonalSquares!D15+PanDiagonalSquares!E15+PanDiagonalSquares!F15+PanDiagonalSquares!G15</f>
        <v>158</v>
      </c>
      <c r="O49" s="18">
        <f>PanDiagonalSquares!E15+PanDiagonalSquares!F15+PanDiagonalSquares!G15+PanDiagonalSquares!H15</f>
        <v>175</v>
      </c>
      <c r="P49" s="18">
        <f>PanDiagonalSquares!F15+PanDiagonalSquares!G15+PanDiagonalSquares!H15+PanDiagonalSquares!I15</f>
        <v>190</v>
      </c>
      <c r="Q49" s="18">
        <f>PanDiagonalSquares!G15+PanDiagonalSquares!H15+PanDiagonalSquares!I15+PanDiagonalSquares!B15</f>
        <v>141</v>
      </c>
      <c r="R49" s="18">
        <f>PanDiagonalSquares!H15+PanDiagonalSquares!I15+PanDiagonalSquares!B15+PanDiagonalSquares!C15</f>
        <v>94</v>
      </c>
      <c r="S49" s="18">
        <f>PanDiagonalSquares!I15+PanDiagonalSquares!B15+PanDiagonalSquares!C15+PanDiagonalSquares!D15</f>
        <v>77</v>
      </c>
      <c r="W49" s="18">
        <f>PanDiagonalSquares!M15+PanDiagonalSquares!N15+PanDiagonalSquares!O15+PanDiagonalSquares!P15</f>
        <v>62</v>
      </c>
      <c r="X49" s="18">
        <f>PanDiagonalSquares!N15+PanDiagonalSquares!O15+PanDiagonalSquares!P15+PanDiagonalSquares!Q15</f>
        <v>111</v>
      </c>
      <c r="Y49" s="18">
        <f>PanDiagonalSquares!O15+PanDiagonalSquares!P15+PanDiagonalSquares!Q15+PanDiagonalSquares!R15</f>
        <v>158</v>
      </c>
      <c r="Z49" s="18">
        <f>PanDiagonalSquares!P15+PanDiagonalSquares!Q15+PanDiagonalSquares!R15+PanDiagonalSquares!S15</f>
        <v>175</v>
      </c>
      <c r="AA49" s="18">
        <f>PanDiagonalSquares!Q15+PanDiagonalSquares!R15+PanDiagonalSquares!S15+PanDiagonalSquares!T15</f>
        <v>190</v>
      </c>
      <c r="AB49" s="18">
        <f>PanDiagonalSquares!R15+PanDiagonalSquares!S15+PanDiagonalSquares!T15+PanDiagonalSquares!M15</f>
        <v>141</v>
      </c>
      <c r="AC49" s="18">
        <f>PanDiagonalSquares!S15+PanDiagonalSquares!T15+PanDiagonalSquares!M15+PanDiagonalSquares!N15</f>
        <v>94</v>
      </c>
      <c r="AD49" s="18">
        <f>PanDiagonalSquares!T15+PanDiagonalSquares!M15+PanDiagonalSquares!N15+PanDiagonalSquares!O15</f>
        <v>77</v>
      </c>
      <c r="AH49" s="18">
        <f>PanDiagonalSquares!Z15+PanDiagonalSquares!AA15+PanDiagonalSquares!AB15+PanDiagonalSquares!AC15</f>
        <v>62</v>
      </c>
      <c r="AI49" s="18">
        <f>PanDiagonalSquares!AA15+PanDiagonalSquares!AB15+PanDiagonalSquares!AC15+PanDiagonalSquares!AD15</f>
        <v>77</v>
      </c>
      <c r="AJ49" s="18">
        <f>PanDiagonalSquares!AB15+PanDiagonalSquares!AC15+PanDiagonalSquares!AD15+PanDiagonalSquares!AE15</f>
        <v>94</v>
      </c>
      <c r="AK49" s="18">
        <f>PanDiagonalSquares!AC15+PanDiagonalSquares!AD15+PanDiagonalSquares!AE15+PanDiagonalSquares!AF15</f>
        <v>141</v>
      </c>
      <c r="AL49" s="18">
        <f>PanDiagonalSquares!AD15+PanDiagonalSquares!AE15+PanDiagonalSquares!AF15+PanDiagonalSquares!AG15</f>
        <v>190</v>
      </c>
      <c r="AM49" s="18">
        <f>PanDiagonalSquares!AE15+PanDiagonalSquares!AF15+PanDiagonalSquares!AG15+PanDiagonalSquares!Z15</f>
        <v>175</v>
      </c>
      <c r="AN49" s="18">
        <f>PanDiagonalSquares!AF15+PanDiagonalSquares!AG15+PanDiagonalSquares!Z15+PanDiagonalSquares!AA15</f>
        <v>158</v>
      </c>
      <c r="AO49" s="18">
        <f>PanDiagonalSquares!AG15+PanDiagonalSquares!Z15+PanDiagonalSquares!AA15+PanDiagonalSquares!AB15</f>
        <v>111</v>
      </c>
    </row>
    <row r="50" spans="1:41">
      <c r="A50" s="62"/>
      <c r="B50" s="62"/>
      <c r="C50" s="62"/>
      <c r="D50" s="62"/>
      <c r="E50" s="62"/>
      <c r="F50" s="62"/>
      <c r="G50" s="62"/>
      <c r="H50" s="62"/>
      <c r="L50" s="18">
        <f>PanDiagonalSquares!B16+PanDiagonalSquares!C16+PanDiagonalSquares!D16+PanDiagonalSquares!E16</f>
        <v>190</v>
      </c>
      <c r="M50" s="18">
        <f>PanDiagonalSquares!C16+PanDiagonalSquares!D16+PanDiagonalSquares!E16+PanDiagonalSquares!F16</f>
        <v>141</v>
      </c>
      <c r="N50" s="18">
        <f>PanDiagonalSquares!D16+PanDiagonalSquares!E16+PanDiagonalSquares!F16+PanDiagonalSquares!G16</f>
        <v>94</v>
      </c>
      <c r="O50" s="18">
        <f>PanDiagonalSquares!E16+PanDiagonalSquares!F16+PanDiagonalSquares!G16+PanDiagonalSquares!H16</f>
        <v>77</v>
      </c>
      <c r="P50" s="18">
        <f>PanDiagonalSquares!F16+PanDiagonalSquares!G16+PanDiagonalSquares!H16+PanDiagonalSquares!I16</f>
        <v>62</v>
      </c>
      <c r="Q50" s="18">
        <f>PanDiagonalSquares!G16+PanDiagonalSquares!H16+PanDiagonalSquares!I16+PanDiagonalSquares!B16</f>
        <v>111</v>
      </c>
      <c r="R50" s="18">
        <f>PanDiagonalSquares!H16+PanDiagonalSquares!I16+PanDiagonalSquares!B16+PanDiagonalSquares!C16</f>
        <v>158</v>
      </c>
      <c r="S50" s="18">
        <f>PanDiagonalSquares!I16+PanDiagonalSquares!B16+PanDiagonalSquares!C16+PanDiagonalSquares!D16</f>
        <v>175</v>
      </c>
      <c r="W50" s="18">
        <f>PanDiagonalSquares!M16+PanDiagonalSquares!N16+PanDiagonalSquares!O16+PanDiagonalSquares!P16</f>
        <v>190</v>
      </c>
      <c r="X50" s="18">
        <f>PanDiagonalSquares!N16+PanDiagonalSquares!O16+PanDiagonalSquares!P16+PanDiagonalSquares!Q16</f>
        <v>141</v>
      </c>
      <c r="Y50" s="18">
        <f>PanDiagonalSquares!O16+PanDiagonalSquares!P16+PanDiagonalSquares!Q16+PanDiagonalSquares!R16</f>
        <v>94</v>
      </c>
      <c r="Z50" s="18">
        <f>PanDiagonalSquares!P16+PanDiagonalSquares!Q16+PanDiagonalSquares!R16+PanDiagonalSquares!S16</f>
        <v>77</v>
      </c>
      <c r="AA50" s="18">
        <f>PanDiagonalSquares!Q16+PanDiagonalSquares!R16+PanDiagonalSquares!S16+PanDiagonalSquares!T16</f>
        <v>62</v>
      </c>
      <c r="AB50" s="18">
        <f>PanDiagonalSquares!R16+PanDiagonalSquares!S16+PanDiagonalSquares!T16+PanDiagonalSquares!M16</f>
        <v>111</v>
      </c>
      <c r="AC50" s="18">
        <f>PanDiagonalSquares!S16+PanDiagonalSquares!T16+PanDiagonalSquares!M16+PanDiagonalSquares!N16</f>
        <v>158</v>
      </c>
      <c r="AD50" s="18">
        <f>PanDiagonalSquares!T16+PanDiagonalSquares!M16+PanDiagonalSquares!N16+PanDiagonalSquares!O16</f>
        <v>175</v>
      </c>
      <c r="AH50" s="18">
        <f>PanDiagonalSquares!Z16+PanDiagonalSquares!AA16+PanDiagonalSquares!AB16+PanDiagonalSquares!AC16</f>
        <v>190</v>
      </c>
      <c r="AI50" s="18">
        <f>PanDiagonalSquares!AA16+PanDiagonalSquares!AB16+PanDiagonalSquares!AC16+PanDiagonalSquares!AD16</f>
        <v>175</v>
      </c>
      <c r="AJ50" s="18">
        <f>PanDiagonalSquares!AB16+PanDiagonalSquares!AC16+PanDiagonalSquares!AD16+PanDiagonalSquares!AE16</f>
        <v>158</v>
      </c>
      <c r="AK50" s="18">
        <f>PanDiagonalSquares!AC16+PanDiagonalSquares!AD16+PanDiagonalSquares!AE16+PanDiagonalSquares!AF16</f>
        <v>111</v>
      </c>
      <c r="AL50" s="18">
        <f>PanDiagonalSquares!AD16+PanDiagonalSquares!AE16+PanDiagonalSquares!AF16+PanDiagonalSquares!AG16</f>
        <v>62</v>
      </c>
      <c r="AM50" s="18">
        <f>PanDiagonalSquares!AE16+PanDiagonalSquares!AF16+PanDiagonalSquares!AG16+PanDiagonalSquares!Z16</f>
        <v>77</v>
      </c>
      <c r="AN50" s="18">
        <f>PanDiagonalSquares!AF16+PanDiagonalSquares!AG16+PanDiagonalSquares!Z16+PanDiagonalSquares!AA16</f>
        <v>94</v>
      </c>
      <c r="AO50" s="18">
        <f>PanDiagonalSquares!AG16+PanDiagonalSquares!Z16+PanDiagonalSquares!AA16+PanDiagonalSquares!AB16</f>
        <v>141</v>
      </c>
    </row>
    <row r="51" spans="1:41">
      <c r="A51" s="62"/>
      <c r="B51" s="62"/>
      <c r="C51" s="62"/>
      <c r="D51" s="62"/>
      <c r="E51" s="62"/>
      <c r="F51" s="62"/>
      <c r="G51" s="62"/>
      <c r="H51" s="62"/>
      <c r="L51" s="18">
        <f>PanDiagonalSquares!B17+PanDiagonalSquares!C17+PanDiagonalSquares!D17+PanDiagonalSquares!E17</f>
        <v>62</v>
      </c>
      <c r="M51" s="18">
        <f>PanDiagonalSquares!C17+PanDiagonalSquares!D17+PanDiagonalSquares!E17+PanDiagonalSquares!F17</f>
        <v>111</v>
      </c>
      <c r="N51" s="18">
        <f>PanDiagonalSquares!D17+PanDiagonalSquares!E17+PanDiagonalSquares!F17+PanDiagonalSquares!G17</f>
        <v>158</v>
      </c>
      <c r="O51" s="18">
        <f>PanDiagonalSquares!E17+PanDiagonalSquares!F17+PanDiagonalSquares!G17+PanDiagonalSquares!H17</f>
        <v>175</v>
      </c>
      <c r="P51" s="18">
        <f>PanDiagonalSquares!F17+PanDiagonalSquares!G17+PanDiagonalSquares!H17+PanDiagonalSquares!I17</f>
        <v>190</v>
      </c>
      <c r="Q51" s="18">
        <f>PanDiagonalSquares!G17+PanDiagonalSquares!H17+PanDiagonalSquares!I17+PanDiagonalSquares!B17</f>
        <v>141</v>
      </c>
      <c r="R51" s="18">
        <f>PanDiagonalSquares!H17+PanDiagonalSquares!I17+PanDiagonalSquares!B17+PanDiagonalSquares!C17</f>
        <v>94</v>
      </c>
      <c r="S51" s="18">
        <f>PanDiagonalSquares!I17+PanDiagonalSquares!B17+PanDiagonalSquares!C17+PanDiagonalSquares!D17</f>
        <v>77</v>
      </c>
      <c r="W51" s="18">
        <f>PanDiagonalSquares!M17+PanDiagonalSquares!N17+PanDiagonalSquares!O17+PanDiagonalSquares!P17</f>
        <v>62</v>
      </c>
      <c r="X51" s="18">
        <f>PanDiagonalSquares!N17+PanDiagonalSquares!O17+PanDiagonalSquares!P17+PanDiagonalSquares!Q17</f>
        <v>111</v>
      </c>
      <c r="Y51" s="18">
        <f>PanDiagonalSquares!O17+PanDiagonalSquares!P17+PanDiagonalSquares!Q17+PanDiagonalSquares!R17</f>
        <v>158</v>
      </c>
      <c r="Z51" s="18">
        <f>PanDiagonalSquares!P17+PanDiagonalSquares!Q17+PanDiagonalSquares!R17+PanDiagonalSquares!S17</f>
        <v>175</v>
      </c>
      <c r="AA51" s="18">
        <f>PanDiagonalSquares!Q17+PanDiagonalSquares!R17+PanDiagonalSquares!S17+PanDiagonalSquares!T17</f>
        <v>190</v>
      </c>
      <c r="AB51" s="18">
        <f>PanDiagonalSquares!R17+PanDiagonalSquares!S17+PanDiagonalSquares!T17+PanDiagonalSquares!M17</f>
        <v>141</v>
      </c>
      <c r="AC51" s="18">
        <f>PanDiagonalSquares!S17+PanDiagonalSquares!T17+PanDiagonalSquares!M17+PanDiagonalSquares!N17</f>
        <v>94</v>
      </c>
      <c r="AD51" s="18">
        <f>PanDiagonalSquares!T17+PanDiagonalSquares!M17+PanDiagonalSquares!N17+PanDiagonalSquares!O17</f>
        <v>77</v>
      </c>
      <c r="AH51" s="18">
        <f>PanDiagonalSquares!Z17+PanDiagonalSquares!AA17+PanDiagonalSquares!AB17+PanDiagonalSquares!AC17</f>
        <v>62</v>
      </c>
      <c r="AI51" s="18">
        <f>PanDiagonalSquares!AA17+PanDiagonalSquares!AB17+PanDiagonalSquares!AC17+PanDiagonalSquares!AD17</f>
        <v>77</v>
      </c>
      <c r="AJ51" s="18">
        <f>PanDiagonalSquares!AB17+PanDiagonalSquares!AC17+PanDiagonalSquares!AD17+PanDiagonalSquares!AE17</f>
        <v>94</v>
      </c>
      <c r="AK51" s="18">
        <f>PanDiagonalSquares!AC17+PanDiagonalSquares!AD17+PanDiagonalSquares!AE17+PanDiagonalSquares!AF17</f>
        <v>141</v>
      </c>
      <c r="AL51" s="18">
        <f>PanDiagonalSquares!AD17+PanDiagonalSquares!AE17+PanDiagonalSquares!AF17+PanDiagonalSquares!AG17</f>
        <v>190</v>
      </c>
      <c r="AM51" s="18">
        <f>PanDiagonalSquares!AE17+PanDiagonalSquares!AF17+PanDiagonalSquares!AG17+PanDiagonalSquares!Z17</f>
        <v>175</v>
      </c>
      <c r="AN51" s="18">
        <f>PanDiagonalSquares!AF17+PanDiagonalSquares!AG17+PanDiagonalSquares!Z17+PanDiagonalSquares!AA17</f>
        <v>158</v>
      </c>
      <c r="AO51" s="18">
        <f>PanDiagonalSquares!AG17+PanDiagonalSquares!Z17+PanDiagonalSquares!AA17+PanDiagonalSquares!AB17</f>
        <v>111</v>
      </c>
    </row>
    <row r="52" spans="1:41">
      <c r="A52" s="62"/>
      <c r="B52" s="62"/>
      <c r="C52" s="62"/>
      <c r="D52" s="62"/>
      <c r="E52" s="62"/>
      <c r="F52" s="62"/>
      <c r="G52" s="62"/>
      <c r="H52" s="62"/>
      <c r="L52" s="18">
        <f>PanDiagonalSquares!B18+PanDiagonalSquares!C18+PanDiagonalSquares!D18+PanDiagonalSquares!E18</f>
        <v>190</v>
      </c>
      <c r="M52" s="18">
        <f>PanDiagonalSquares!C18+PanDiagonalSquares!D18+PanDiagonalSquares!E18+PanDiagonalSquares!F18</f>
        <v>141</v>
      </c>
      <c r="N52" s="18">
        <f>PanDiagonalSquares!D18+PanDiagonalSquares!E18+PanDiagonalSquares!F18+PanDiagonalSquares!G18</f>
        <v>94</v>
      </c>
      <c r="O52" s="18">
        <f>PanDiagonalSquares!E18+PanDiagonalSquares!F18+PanDiagonalSquares!G18+PanDiagonalSquares!H18</f>
        <v>77</v>
      </c>
      <c r="P52" s="18">
        <f>PanDiagonalSquares!F18+PanDiagonalSquares!G18+PanDiagonalSquares!H18+PanDiagonalSquares!I18</f>
        <v>62</v>
      </c>
      <c r="Q52" s="18">
        <f>PanDiagonalSquares!G18+PanDiagonalSquares!H18+PanDiagonalSquares!I18+PanDiagonalSquares!B18</f>
        <v>111</v>
      </c>
      <c r="R52" s="18">
        <f>PanDiagonalSquares!H18+PanDiagonalSquares!I18+PanDiagonalSquares!B18+PanDiagonalSquares!C18</f>
        <v>158</v>
      </c>
      <c r="S52" s="18">
        <f>PanDiagonalSquares!I18+PanDiagonalSquares!B18+PanDiagonalSquares!C18+PanDiagonalSquares!D18</f>
        <v>175</v>
      </c>
      <c r="W52" s="18">
        <f>PanDiagonalSquares!M18+PanDiagonalSquares!N18+PanDiagonalSquares!O18+PanDiagonalSquares!P18</f>
        <v>190</v>
      </c>
      <c r="X52" s="18">
        <f>PanDiagonalSquares!N18+PanDiagonalSquares!O18+PanDiagonalSquares!P18+PanDiagonalSquares!Q18</f>
        <v>141</v>
      </c>
      <c r="Y52" s="18">
        <f>PanDiagonalSquares!O18+PanDiagonalSquares!P18+PanDiagonalSquares!Q18+PanDiagonalSquares!R18</f>
        <v>94</v>
      </c>
      <c r="Z52" s="18">
        <f>PanDiagonalSquares!P18+PanDiagonalSquares!Q18+PanDiagonalSquares!R18+PanDiagonalSquares!S18</f>
        <v>77</v>
      </c>
      <c r="AA52" s="18">
        <f>PanDiagonalSquares!Q18+PanDiagonalSquares!R18+PanDiagonalSquares!S18+PanDiagonalSquares!T18</f>
        <v>62</v>
      </c>
      <c r="AB52" s="18">
        <f>PanDiagonalSquares!R18+PanDiagonalSquares!S18+PanDiagonalSquares!T18+PanDiagonalSquares!M18</f>
        <v>111</v>
      </c>
      <c r="AC52" s="18">
        <f>PanDiagonalSquares!S18+PanDiagonalSquares!T18+PanDiagonalSquares!M18+PanDiagonalSquares!N18</f>
        <v>158</v>
      </c>
      <c r="AD52" s="18">
        <f>PanDiagonalSquares!T18+PanDiagonalSquares!M18+PanDiagonalSquares!N18+PanDiagonalSquares!O18</f>
        <v>175</v>
      </c>
      <c r="AH52" s="18">
        <f>PanDiagonalSquares!Z18+PanDiagonalSquares!AA18+PanDiagonalSquares!AB18+PanDiagonalSquares!AC18</f>
        <v>190</v>
      </c>
      <c r="AI52" s="18">
        <f>PanDiagonalSquares!AA18+PanDiagonalSquares!AB18+PanDiagonalSquares!AC18+PanDiagonalSquares!AD18</f>
        <v>175</v>
      </c>
      <c r="AJ52" s="18">
        <f>PanDiagonalSquares!AB18+PanDiagonalSquares!AC18+PanDiagonalSquares!AD18+PanDiagonalSquares!AE18</f>
        <v>158</v>
      </c>
      <c r="AK52" s="18">
        <f>PanDiagonalSquares!AC18+PanDiagonalSquares!AD18+PanDiagonalSquares!AE18+PanDiagonalSquares!AF18</f>
        <v>111</v>
      </c>
      <c r="AL52" s="18">
        <f>PanDiagonalSquares!AD18+PanDiagonalSquares!AE18+PanDiagonalSquares!AF18+PanDiagonalSquares!AG18</f>
        <v>62</v>
      </c>
      <c r="AM52" s="18">
        <f>PanDiagonalSquares!AE18+PanDiagonalSquares!AF18+PanDiagonalSquares!AG18+PanDiagonalSquares!Z18</f>
        <v>77</v>
      </c>
      <c r="AN52" s="18">
        <f>PanDiagonalSquares!AF18+PanDiagonalSquares!AG18+PanDiagonalSquares!Z18+PanDiagonalSquares!AA18</f>
        <v>94</v>
      </c>
      <c r="AO52" s="18">
        <f>PanDiagonalSquares!AG18+PanDiagonalSquares!Z18+PanDiagonalSquares!AA18+PanDiagonalSquares!AB18</f>
        <v>141</v>
      </c>
    </row>
    <row r="53" spans="1:41">
      <c r="A53" s="62"/>
      <c r="B53" s="62"/>
      <c r="C53" s="62"/>
      <c r="D53" s="62"/>
      <c r="E53" s="62"/>
      <c r="F53" s="62"/>
      <c r="G53" s="62"/>
      <c r="H53" s="62"/>
    </row>
    <row r="54" spans="1:41">
      <c r="A54" s="62"/>
      <c r="B54" s="62"/>
      <c r="C54" s="62"/>
      <c r="D54" s="62"/>
      <c r="E54" s="62"/>
      <c r="F54" s="62"/>
      <c r="G54" s="62"/>
      <c r="H54" s="62"/>
      <c r="L54" s="134" t="s">
        <v>13</v>
      </c>
      <c r="M54" s="135"/>
      <c r="N54" s="135"/>
      <c r="O54" s="135"/>
      <c r="P54" s="135"/>
      <c r="Q54" s="135"/>
      <c r="R54" s="135"/>
      <c r="S54" s="136"/>
      <c r="W54" s="134" t="s">
        <v>13</v>
      </c>
      <c r="X54" s="135"/>
      <c r="Y54" s="135"/>
      <c r="Z54" s="135"/>
      <c r="AA54" s="135"/>
      <c r="AB54" s="135"/>
      <c r="AC54" s="135"/>
      <c r="AD54" s="136"/>
      <c r="AH54" s="134" t="s">
        <v>13</v>
      </c>
      <c r="AI54" s="135"/>
      <c r="AJ54" s="135"/>
      <c r="AK54" s="135"/>
      <c r="AL54" s="135"/>
      <c r="AM54" s="135"/>
      <c r="AN54" s="135"/>
      <c r="AO54" s="136"/>
    </row>
    <row r="55" spans="1:41">
      <c r="A55" s="62"/>
      <c r="B55" s="62"/>
      <c r="C55" s="62"/>
      <c r="D55" s="62"/>
      <c r="E55" s="62"/>
      <c r="F55" s="62"/>
      <c r="G55" s="62"/>
      <c r="H55" s="62"/>
      <c r="L55" s="18">
        <f>PanDiagonalSquares!B11+PanDiagonalSquares!B12+PanDiagonalSquares!B13+PanDiagonalSquares!B14</f>
        <v>110</v>
      </c>
      <c r="M55" s="18">
        <f>PanDiagonalSquares!C11+PanDiagonalSquares!C12+PanDiagonalSquares!C13+PanDiagonalSquares!C14</f>
        <v>142</v>
      </c>
      <c r="N55" s="18">
        <f>PanDiagonalSquares!D11+PanDiagonalSquares!D12+PanDiagonalSquares!D13+PanDiagonalSquares!D14</f>
        <v>110</v>
      </c>
      <c r="O55" s="18">
        <f>PanDiagonalSquares!E11+PanDiagonalSquares!E12+PanDiagonalSquares!E13+PanDiagonalSquares!E14</f>
        <v>142</v>
      </c>
      <c r="P55" s="18">
        <f>PanDiagonalSquares!F11+PanDiagonalSquares!F12+PanDiagonalSquares!F13+PanDiagonalSquares!F14</f>
        <v>110</v>
      </c>
      <c r="Q55" s="18">
        <f>PanDiagonalSquares!G11+PanDiagonalSquares!G12+PanDiagonalSquares!G13+PanDiagonalSquares!G14</f>
        <v>142</v>
      </c>
      <c r="R55" s="18">
        <f>PanDiagonalSquares!H11+PanDiagonalSquares!H12+PanDiagonalSquares!H13+PanDiagonalSquares!H14</f>
        <v>110</v>
      </c>
      <c r="S55" s="18">
        <f>PanDiagonalSquares!I11+PanDiagonalSquares!I12+PanDiagonalSquares!I13+PanDiagonalSquares!I14</f>
        <v>142</v>
      </c>
      <c r="W55" s="18">
        <f>PanDiagonalSquares!M11+PanDiagonalSquares!M12+PanDiagonalSquares!M13+PanDiagonalSquares!M14</f>
        <v>110</v>
      </c>
      <c r="X55" s="18">
        <f>PanDiagonalSquares!N11+PanDiagonalSquares!N12+PanDiagonalSquares!N13+PanDiagonalSquares!N14</f>
        <v>142</v>
      </c>
      <c r="Y55" s="18">
        <f>PanDiagonalSquares!O11+PanDiagonalSquares!O12+PanDiagonalSquares!O13+PanDiagonalSquares!O14</f>
        <v>110</v>
      </c>
      <c r="Z55" s="18">
        <f>PanDiagonalSquares!P11+PanDiagonalSquares!P12+PanDiagonalSquares!P13+PanDiagonalSquares!P14</f>
        <v>142</v>
      </c>
      <c r="AA55" s="18">
        <f>PanDiagonalSquares!Q11+PanDiagonalSquares!Q12+PanDiagonalSquares!Q13+PanDiagonalSquares!Q14</f>
        <v>110</v>
      </c>
      <c r="AB55" s="18">
        <f>PanDiagonalSquares!R11+PanDiagonalSquares!R12+PanDiagonalSquares!R13+PanDiagonalSquares!R14</f>
        <v>142</v>
      </c>
      <c r="AC55" s="18">
        <f>PanDiagonalSquares!S11+PanDiagonalSquares!S12+PanDiagonalSquares!S13+PanDiagonalSquares!S14</f>
        <v>110</v>
      </c>
      <c r="AD55" s="18">
        <f>PanDiagonalSquares!T11+PanDiagonalSquares!T12+PanDiagonalSquares!T13+PanDiagonalSquares!T14</f>
        <v>142</v>
      </c>
      <c r="AH55" s="18">
        <f>PanDiagonalSquares!Z11+PanDiagonalSquares!Z12+PanDiagonalSquares!Z13+PanDiagonalSquares!Z14</f>
        <v>110</v>
      </c>
      <c r="AI55" s="18">
        <f>PanDiagonalSquares!AA11+PanDiagonalSquares!AA12+PanDiagonalSquares!AA13+PanDiagonalSquares!AA14</f>
        <v>142</v>
      </c>
      <c r="AJ55" s="18">
        <f>PanDiagonalSquares!AB11+PanDiagonalSquares!AB12+PanDiagonalSquares!AB13+PanDiagonalSquares!AB14</f>
        <v>110</v>
      </c>
      <c r="AK55" s="18">
        <f>PanDiagonalSquares!AC11+PanDiagonalSquares!AC12+PanDiagonalSquares!AC13+PanDiagonalSquares!AC14</f>
        <v>142</v>
      </c>
      <c r="AL55" s="18">
        <f>PanDiagonalSquares!AD11+PanDiagonalSquares!AD12+PanDiagonalSquares!AD13+PanDiagonalSquares!AD14</f>
        <v>110</v>
      </c>
      <c r="AM55" s="18">
        <f>PanDiagonalSquares!AE11+PanDiagonalSquares!AE12+PanDiagonalSquares!AE13+PanDiagonalSquares!AE14</f>
        <v>142</v>
      </c>
      <c r="AN55" s="18">
        <f>PanDiagonalSquares!AF11+PanDiagonalSquares!AF12+PanDiagonalSquares!AF13+PanDiagonalSquares!AF14</f>
        <v>110</v>
      </c>
      <c r="AO55" s="18">
        <f>PanDiagonalSquares!AG11+PanDiagonalSquares!AG12+PanDiagonalSquares!AG13+PanDiagonalSquares!AG14</f>
        <v>142</v>
      </c>
    </row>
    <row r="56" spans="1:41">
      <c r="A56" s="62"/>
      <c r="B56" s="62"/>
      <c r="C56" s="62"/>
      <c r="D56" s="62"/>
      <c r="E56" s="62"/>
      <c r="F56" s="62"/>
      <c r="G56" s="62"/>
      <c r="H56" s="62"/>
      <c r="L56" s="18">
        <f>PanDiagonalSquares!B12+PanDiagonalSquares!B13+PanDiagonalSquares!B14+PanDiagonalSquares!B15</f>
        <v>124</v>
      </c>
      <c r="M56" s="18">
        <f>PanDiagonalSquares!C12+PanDiagonalSquares!C13+PanDiagonalSquares!C14+PanDiagonalSquares!C15</f>
        <v>128</v>
      </c>
      <c r="N56" s="18">
        <f>PanDiagonalSquares!D12+PanDiagonalSquares!D13+PanDiagonalSquares!D14+PanDiagonalSquares!D15</f>
        <v>124</v>
      </c>
      <c r="O56" s="18">
        <f>PanDiagonalSquares!E12+PanDiagonalSquares!E13+PanDiagonalSquares!E14+PanDiagonalSquares!E15</f>
        <v>128</v>
      </c>
      <c r="P56" s="18">
        <f>PanDiagonalSquares!F12+PanDiagonalSquares!F13+PanDiagonalSquares!F14+PanDiagonalSquares!F15</f>
        <v>124</v>
      </c>
      <c r="Q56" s="18">
        <f>PanDiagonalSquares!G12+PanDiagonalSquares!G13+PanDiagonalSquares!G14+PanDiagonalSquares!G15</f>
        <v>128</v>
      </c>
      <c r="R56" s="18">
        <f>PanDiagonalSquares!H12+PanDiagonalSquares!H13+PanDiagonalSquares!H14+PanDiagonalSquares!H15</f>
        <v>124</v>
      </c>
      <c r="S56" s="18">
        <f>PanDiagonalSquares!I12+PanDiagonalSquares!I13+PanDiagonalSquares!I14+PanDiagonalSquares!I15</f>
        <v>128</v>
      </c>
      <c r="W56" s="18">
        <f>PanDiagonalSquares!M12+PanDiagonalSquares!M13+PanDiagonalSquares!M14+PanDiagonalSquares!M15</f>
        <v>124</v>
      </c>
      <c r="X56" s="18">
        <f>PanDiagonalSquares!N12+PanDiagonalSquares!N13+PanDiagonalSquares!N14+PanDiagonalSquares!N15</f>
        <v>128</v>
      </c>
      <c r="Y56" s="18">
        <f>PanDiagonalSquares!O12+PanDiagonalSquares!O13+PanDiagonalSquares!O14+PanDiagonalSquares!O15</f>
        <v>124</v>
      </c>
      <c r="Z56" s="18">
        <f>PanDiagonalSquares!P12+PanDiagonalSquares!P13+PanDiagonalSquares!P14+PanDiagonalSquares!P15</f>
        <v>128</v>
      </c>
      <c r="AA56" s="18">
        <f>PanDiagonalSquares!Q12+PanDiagonalSquares!Q13+PanDiagonalSquares!Q14+PanDiagonalSquares!Q15</f>
        <v>124</v>
      </c>
      <c r="AB56" s="18">
        <f>PanDiagonalSquares!R12+PanDiagonalSquares!R13+PanDiagonalSquares!R14+PanDiagonalSquares!R15</f>
        <v>128</v>
      </c>
      <c r="AC56" s="18">
        <f>PanDiagonalSquares!S12+PanDiagonalSquares!S13+PanDiagonalSquares!S14+PanDiagonalSquares!S15</f>
        <v>124</v>
      </c>
      <c r="AD56" s="18">
        <f>PanDiagonalSquares!T12+PanDiagonalSquares!T13+PanDiagonalSquares!T14+PanDiagonalSquares!T15</f>
        <v>128</v>
      </c>
      <c r="AH56" s="18">
        <f>PanDiagonalSquares!Z12+PanDiagonalSquares!Z13+PanDiagonalSquares!Z14+PanDiagonalSquares!Z15</f>
        <v>112</v>
      </c>
      <c r="AI56" s="18">
        <f>PanDiagonalSquares!AA12+PanDiagonalSquares!AA13+PanDiagonalSquares!AA14+PanDiagonalSquares!AA15</f>
        <v>140</v>
      </c>
      <c r="AJ56" s="18">
        <f>PanDiagonalSquares!AB12+PanDiagonalSquares!AB13+PanDiagonalSquares!AB14+PanDiagonalSquares!AB15</f>
        <v>112</v>
      </c>
      <c r="AK56" s="18">
        <f>PanDiagonalSquares!AC12+PanDiagonalSquares!AC13+PanDiagonalSquares!AC14+PanDiagonalSquares!AC15</f>
        <v>140</v>
      </c>
      <c r="AL56" s="18">
        <f>PanDiagonalSquares!AD12+PanDiagonalSquares!AD13+PanDiagonalSquares!AD14+PanDiagonalSquares!AD15</f>
        <v>112</v>
      </c>
      <c r="AM56" s="18">
        <f>PanDiagonalSquares!AE12+PanDiagonalSquares!AE13+PanDiagonalSquares!AE14+PanDiagonalSquares!AE15</f>
        <v>140</v>
      </c>
      <c r="AN56" s="18">
        <f>PanDiagonalSquares!AF12+PanDiagonalSquares!AF13+PanDiagonalSquares!AF14+PanDiagonalSquares!AF15</f>
        <v>112</v>
      </c>
      <c r="AO56" s="18">
        <f>PanDiagonalSquares!AG12+PanDiagonalSquares!AG13+PanDiagonalSquares!AG14+PanDiagonalSquares!AG15</f>
        <v>140</v>
      </c>
    </row>
    <row r="57" spans="1:41">
      <c r="A57" s="62"/>
      <c r="B57" s="62"/>
      <c r="C57" s="62"/>
      <c r="D57" s="62"/>
      <c r="E57" s="62"/>
      <c r="F57" s="62"/>
      <c r="G57" s="62"/>
      <c r="H57" s="62"/>
      <c r="L57" s="18">
        <f>PanDiagonalSquares!B13+PanDiagonalSquares!B14+PanDiagonalSquares!B15+PanDiagonalSquares!B16</f>
        <v>134</v>
      </c>
      <c r="M57" s="18">
        <f>PanDiagonalSquares!C13+PanDiagonalSquares!C14+PanDiagonalSquares!C15+PanDiagonalSquares!C16</f>
        <v>118</v>
      </c>
      <c r="N57" s="18">
        <f>PanDiagonalSquares!D13+PanDiagonalSquares!D14+PanDiagonalSquares!D15+PanDiagonalSquares!D16</f>
        <v>134</v>
      </c>
      <c r="O57" s="18">
        <f>PanDiagonalSquares!E13+PanDiagonalSquares!E14+PanDiagonalSquares!E15+PanDiagonalSquares!E16</f>
        <v>118</v>
      </c>
      <c r="P57" s="18">
        <f>PanDiagonalSquares!F13+PanDiagonalSquares!F14+PanDiagonalSquares!F15+PanDiagonalSquares!F16</f>
        <v>134</v>
      </c>
      <c r="Q57" s="18">
        <f>PanDiagonalSquares!G13+PanDiagonalSquares!G14+PanDiagonalSquares!G15+PanDiagonalSquares!G16</f>
        <v>118</v>
      </c>
      <c r="R57" s="18">
        <f>PanDiagonalSquares!H13+PanDiagonalSquares!H14+PanDiagonalSquares!H15+PanDiagonalSquares!H16</f>
        <v>134</v>
      </c>
      <c r="S57" s="18">
        <f>PanDiagonalSquares!I13+PanDiagonalSquares!I14+PanDiagonalSquares!I15+PanDiagonalSquares!I16</f>
        <v>118</v>
      </c>
      <c r="W57" s="18">
        <f>PanDiagonalSquares!M13+PanDiagonalSquares!M14+PanDiagonalSquares!M15+PanDiagonalSquares!M16</f>
        <v>134</v>
      </c>
      <c r="X57" s="18">
        <f>PanDiagonalSquares!N13+PanDiagonalSquares!N14+PanDiagonalSquares!N15+PanDiagonalSquares!N16</f>
        <v>118</v>
      </c>
      <c r="Y57" s="18">
        <f>PanDiagonalSquares!O13+PanDiagonalSquares!O14+PanDiagonalSquares!O15+PanDiagonalSquares!O16</f>
        <v>134</v>
      </c>
      <c r="Z57" s="18">
        <f>PanDiagonalSquares!P13+PanDiagonalSquares!P14+PanDiagonalSquares!P15+PanDiagonalSquares!P16</f>
        <v>118</v>
      </c>
      <c r="AA57" s="18">
        <f>PanDiagonalSquares!Q13+PanDiagonalSquares!Q14+PanDiagonalSquares!Q15+PanDiagonalSquares!Q16</f>
        <v>134</v>
      </c>
      <c r="AB57" s="18">
        <f>PanDiagonalSquares!R13+PanDiagonalSquares!R14+PanDiagonalSquares!R15+PanDiagonalSquares!R16</f>
        <v>118</v>
      </c>
      <c r="AC57" s="18">
        <f>PanDiagonalSquares!S13+PanDiagonalSquares!S14+PanDiagonalSquares!S15+PanDiagonalSquares!S16</f>
        <v>134</v>
      </c>
      <c r="AD57" s="18">
        <f>PanDiagonalSquares!T13+PanDiagonalSquares!T14+PanDiagonalSquares!T15+PanDiagonalSquares!T16</f>
        <v>118</v>
      </c>
      <c r="AH57" s="18">
        <f>PanDiagonalSquares!Z13+PanDiagonalSquares!Z14+PanDiagonalSquares!Z15+PanDiagonalSquares!Z16</f>
        <v>118</v>
      </c>
      <c r="AI57" s="18">
        <f>PanDiagonalSquares!AA13+PanDiagonalSquares!AA14+PanDiagonalSquares!AA15+PanDiagonalSquares!AA16</f>
        <v>134</v>
      </c>
      <c r="AJ57" s="18">
        <f>PanDiagonalSquares!AB13+PanDiagonalSquares!AB14+PanDiagonalSquares!AB15+PanDiagonalSquares!AB16</f>
        <v>118</v>
      </c>
      <c r="AK57" s="18">
        <f>PanDiagonalSquares!AC13+PanDiagonalSquares!AC14+PanDiagonalSquares!AC15+PanDiagonalSquares!AC16</f>
        <v>134</v>
      </c>
      <c r="AL57" s="18">
        <f>PanDiagonalSquares!AD13+PanDiagonalSquares!AD14+PanDiagonalSquares!AD15+PanDiagonalSquares!AD16</f>
        <v>118</v>
      </c>
      <c r="AM57" s="18">
        <f>PanDiagonalSquares!AE13+PanDiagonalSquares!AE14+PanDiagonalSquares!AE15+PanDiagonalSquares!AE16</f>
        <v>134</v>
      </c>
      <c r="AN57" s="18">
        <f>PanDiagonalSquares!AF13+PanDiagonalSquares!AF14+PanDiagonalSquares!AF15+PanDiagonalSquares!AF16</f>
        <v>118</v>
      </c>
      <c r="AO57" s="18">
        <f>PanDiagonalSquares!AG13+PanDiagonalSquares!AG14+PanDiagonalSquares!AG15+PanDiagonalSquares!AG16</f>
        <v>134</v>
      </c>
    </row>
    <row r="58" spans="1:41">
      <c r="A58" s="62"/>
      <c r="B58" s="62"/>
      <c r="C58" s="62"/>
      <c r="D58" s="62"/>
      <c r="E58" s="62"/>
      <c r="F58" s="62"/>
      <c r="G58" s="62"/>
      <c r="H58" s="62"/>
      <c r="L58" s="18">
        <f>PanDiagonalSquares!B14+PanDiagonalSquares!B15+PanDiagonalSquares!B16+PanDiagonalSquares!B17</f>
        <v>140</v>
      </c>
      <c r="M58" s="18">
        <f>PanDiagonalSquares!C14+PanDiagonalSquares!C15+PanDiagonalSquares!C16+PanDiagonalSquares!C17</f>
        <v>112</v>
      </c>
      <c r="N58" s="18">
        <f>PanDiagonalSquares!D14+PanDiagonalSquares!D15+PanDiagonalSquares!D16+PanDiagonalSquares!D17</f>
        <v>140</v>
      </c>
      <c r="O58" s="18">
        <f>PanDiagonalSquares!E14+PanDiagonalSquares!E15+PanDiagonalSquares!E16+PanDiagonalSquares!E17</f>
        <v>112</v>
      </c>
      <c r="P58" s="18">
        <f>PanDiagonalSquares!F14+PanDiagonalSquares!F15+PanDiagonalSquares!F16+PanDiagonalSquares!F17</f>
        <v>140</v>
      </c>
      <c r="Q58" s="18">
        <f>PanDiagonalSquares!G14+PanDiagonalSquares!G15+PanDiagonalSquares!G16+PanDiagonalSquares!G17</f>
        <v>112</v>
      </c>
      <c r="R58" s="18">
        <f>PanDiagonalSquares!H14+PanDiagonalSquares!H15+PanDiagonalSquares!H16+PanDiagonalSquares!H17</f>
        <v>140</v>
      </c>
      <c r="S58" s="18">
        <f>PanDiagonalSquares!I14+PanDiagonalSquares!I15+PanDiagonalSquares!I16+PanDiagonalSquares!I17</f>
        <v>112</v>
      </c>
      <c r="W58" s="18">
        <f>PanDiagonalSquares!M14+PanDiagonalSquares!M15+PanDiagonalSquares!M16+PanDiagonalSquares!M17</f>
        <v>140</v>
      </c>
      <c r="X58" s="18">
        <f>PanDiagonalSquares!N14+PanDiagonalSquares!N15+PanDiagonalSquares!N16+PanDiagonalSquares!N17</f>
        <v>112</v>
      </c>
      <c r="Y58" s="18">
        <f>PanDiagonalSquares!O14+PanDiagonalSquares!O15+PanDiagonalSquares!O16+PanDiagonalSquares!O17</f>
        <v>140</v>
      </c>
      <c r="Z58" s="18">
        <f>PanDiagonalSquares!P14+PanDiagonalSquares!P15+PanDiagonalSquares!P16+PanDiagonalSquares!P17</f>
        <v>112</v>
      </c>
      <c r="AA58" s="18">
        <f>PanDiagonalSquares!Q14+PanDiagonalSquares!Q15+PanDiagonalSquares!Q16+PanDiagonalSquares!Q17</f>
        <v>140</v>
      </c>
      <c r="AB58" s="18">
        <f>PanDiagonalSquares!R14+PanDiagonalSquares!R15+PanDiagonalSquares!R16+PanDiagonalSquares!R17</f>
        <v>112</v>
      </c>
      <c r="AC58" s="18">
        <f>PanDiagonalSquares!S14+PanDiagonalSquares!S15+PanDiagonalSquares!S16+PanDiagonalSquares!S17</f>
        <v>140</v>
      </c>
      <c r="AD58" s="18">
        <f>PanDiagonalSquares!T14+PanDiagonalSquares!T15+PanDiagonalSquares!T16+PanDiagonalSquares!T17</f>
        <v>112</v>
      </c>
      <c r="AH58" s="18">
        <f>PanDiagonalSquares!Z14+PanDiagonalSquares!Z15+PanDiagonalSquares!Z16+PanDiagonalSquares!Z17</f>
        <v>128</v>
      </c>
      <c r="AI58" s="18">
        <f>PanDiagonalSquares!AA14+PanDiagonalSquares!AA15+PanDiagonalSquares!AA16+PanDiagonalSquares!AA17</f>
        <v>124</v>
      </c>
      <c r="AJ58" s="18">
        <f>PanDiagonalSquares!AB14+PanDiagonalSquares!AB15+PanDiagonalSquares!AB16+PanDiagonalSquares!AB17</f>
        <v>128</v>
      </c>
      <c r="AK58" s="18">
        <f>PanDiagonalSquares!AC14+PanDiagonalSquares!AC15+PanDiagonalSquares!AC16+PanDiagonalSquares!AC17</f>
        <v>124</v>
      </c>
      <c r="AL58" s="18">
        <f>PanDiagonalSquares!AD14+PanDiagonalSquares!AD15+PanDiagonalSquares!AD16+PanDiagonalSquares!AD17</f>
        <v>128</v>
      </c>
      <c r="AM58" s="18">
        <f>PanDiagonalSquares!AE14+PanDiagonalSquares!AE15+PanDiagonalSquares!AE16+PanDiagonalSquares!AE17</f>
        <v>124</v>
      </c>
      <c r="AN58" s="18">
        <f>PanDiagonalSquares!AF14+PanDiagonalSquares!AF15+PanDiagonalSquares!AF16+PanDiagonalSquares!AF17</f>
        <v>128</v>
      </c>
      <c r="AO58" s="18">
        <f>PanDiagonalSquares!AG14+PanDiagonalSquares!AG15+PanDiagonalSquares!AG16+PanDiagonalSquares!AG17</f>
        <v>124</v>
      </c>
    </row>
    <row r="59" spans="1:41">
      <c r="A59" s="62"/>
      <c r="B59" s="62"/>
      <c r="C59" s="62"/>
      <c r="D59" s="62"/>
      <c r="E59" s="62"/>
      <c r="F59" s="62"/>
      <c r="G59" s="62"/>
      <c r="H59" s="62"/>
      <c r="L59" s="18">
        <f>PanDiagonalSquares!B15+PanDiagonalSquares!B16+PanDiagonalSquares!B17+PanDiagonalSquares!B18</f>
        <v>142</v>
      </c>
      <c r="M59" s="18">
        <f>PanDiagonalSquares!C15+PanDiagonalSquares!C16+PanDiagonalSquares!C17+PanDiagonalSquares!C18</f>
        <v>110</v>
      </c>
      <c r="N59" s="18">
        <f>PanDiagonalSquares!D15+PanDiagonalSquares!D16+PanDiagonalSquares!D17+PanDiagonalSquares!D18</f>
        <v>142</v>
      </c>
      <c r="O59" s="18">
        <f>PanDiagonalSquares!E15+PanDiagonalSquares!E16+PanDiagonalSquares!E17+PanDiagonalSquares!E18</f>
        <v>110</v>
      </c>
      <c r="P59" s="18">
        <f>PanDiagonalSquares!F15+PanDiagonalSquares!F16+PanDiagonalSquares!F17+PanDiagonalSquares!F18</f>
        <v>142</v>
      </c>
      <c r="Q59" s="18">
        <f>PanDiagonalSquares!G15+PanDiagonalSquares!G16+PanDiagonalSquares!G17+PanDiagonalSquares!G18</f>
        <v>110</v>
      </c>
      <c r="R59" s="18">
        <f>PanDiagonalSquares!H15+PanDiagonalSquares!H16+PanDiagonalSquares!H17+PanDiagonalSquares!H18</f>
        <v>142</v>
      </c>
      <c r="S59" s="18">
        <f>PanDiagonalSquares!I15+PanDiagonalSquares!I16+PanDiagonalSquares!I17+PanDiagonalSquares!I18</f>
        <v>110</v>
      </c>
      <c r="W59" s="18">
        <f>PanDiagonalSquares!M15+PanDiagonalSquares!M16+PanDiagonalSquares!M17+PanDiagonalSquares!M18</f>
        <v>142</v>
      </c>
      <c r="X59" s="18">
        <f>PanDiagonalSquares!N15+PanDiagonalSquares!N16+PanDiagonalSquares!N17+PanDiagonalSquares!N18</f>
        <v>110</v>
      </c>
      <c r="Y59" s="18">
        <f>PanDiagonalSquares!O15+PanDiagonalSquares!O16+PanDiagonalSquares!O17+PanDiagonalSquares!O18</f>
        <v>142</v>
      </c>
      <c r="Z59" s="18">
        <f>PanDiagonalSquares!P15+PanDiagonalSquares!P16+PanDiagonalSquares!P17+PanDiagonalSquares!P18</f>
        <v>110</v>
      </c>
      <c r="AA59" s="18">
        <f>PanDiagonalSquares!Q15+PanDiagonalSquares!Q16+PanDiagonalSquares!Q17+PanDiagonalSquares!Q18</f>
        <v>142</v>
      </c>
      <c r="AB59" s="18">
        <f>PanDiagonalSquares!R15+PanDiagonalSquares!R16+PanDiagonalSquares!R17+PanDiagonalSquares!R18</f>
        <v>110</v>
      </c>
      <c r="AC59" s="18">
        <f>PanDiagonalSquares!S15+PanDiagonalSquares!S16+PanDiagonalSquares!S17+PanDiagonalSquares!S18</f>
        <v>142</v>
      </c>
      <c r="AD59" s="18">
        <f>PanDiagonalSquares!T15+PanDiagonalSquares!T16+PanDiagonalSquares!T17+PanDiagonalSquares!T18</f>
        <v>110</v>
      </c>
      <c r="AH59" s="18">
        <f>PanDiagonalSquares!Z15+PanDiagonalSquares!Z16+PanDiagonalSquares!Z17+PanDiagonalSquares!Z18</f>
        <v>142</v>
      </c>
      <c r="AI59" s="18">
        <f>PanDiagonalSquares!AA15+PanDiagonalSquares!AA16+PanDiagonalSquares!AA17+PanDiagonalSquares!AA18</f>
        <v>110</v>
      </c>
      <c r="AJ59" s="18">
        <f>PanDiagonalSquares!AB15+PanDiagonalSquares!AB16+PanDiagonalSquares!AB17+PanDiagonalSquares!AB18</f>
        <v>142</v>
      </c>
      <c r="AK59" s="18">
        <f>PanDiagonalSquares!AC15+PanDiagonalSquares!AC16+PanDiagonalSquares!AC17+PanDiagonalSquares!AC18</f>
        <v>110</v>
      </c>
      <c r="AL59" s="18">
        <f>PanDiagonalSquares!AD15+PanDiagonalSquares!AD16+PanDiagonalSquares!AD17+PanDiagonalSquares!AD18</f>
        <v>142</v>
      </c>
      <c r="AM59" s="18">
        <f>PanDiagonalSquares!AE15+PanDiagonalSquares!AE16+PanDiagonalSquares!AE17+PanDiagonalSquares!AE18</f>
        <v>110</v>
      </c>
      <c r="AN59" s="18">
        <f>PanDiagonalSquares!AF15+PanDiagonalSquares!AF16+PanDiagonalSquares!AF17+PanDiagonalSquares!AF18</f>
        <v>142</v>
      </c>
      <c r="AO59" s="18">
        <f>PanDiagonalSquares!AG15+PanDiagonalSquares!AG16+PanDiagonalSquares!AG17+PanDiagonalSquares!AG18</f>
        <v>110</v>
      </c>
    </row>
    <row r="60" spans="1:41">
      <c r="A60" s="62"/>
      <c r="B60" s="62"/>
      <c r="C60" s="62"/>
      <c r="D60" s="62"/>
      <c r="E60" s="62"/>
      <c r="F60" s="62"/>
      <c r="G60" s="62"/>
      <c r="H60" s="62"/>
      <c r="L60" s="18">
        <f>PanDiagonalSquares!B16+PanDiagonalSquares!B17+PanDiagonalSquares!B18+PanDiagonalSquares!B11</f>
        <v>128</v>
      </c>
      <c r="M60" s="18">
        <f>PanDiagonalSquares!C16+PanDiagonalSquares!C17+PanDiagonalSquares!C18+PanDiagonalSquares!C11</f>
        <v>124</v>
      </c>
      <c r="N60" s="18">
        <f>PanDiagonalSquares!D16+PanDiagonalSquares!D17+PanDiagonalSquares!D18+PanDiagonalSquares!D11</f>
        <v>128</v>
      </c>
      <c r="O60" s="18">
        <f>PanDiagonalSquares!E16+PanDiagonalSquares!E17+PanDiagonalSquares!E18+PanDiagonalSquares!E11</f>
        <v>124</v>
      </c>
      <c r="P60" s="18">
        <f>PanDiagonalSquares!F16+PanDiagonalSquares!F17+PanDiagonalSquares!F18+PanDiagonalSquares!F11</f>
        <v>128</v>
      </c>
      <c r="Q60" s="18">
        <f>PanDiagonalSquares!G16+PanDiagonalSquares!G17+PanDiagonalSquares!G18+PanDiagonalSquares!G11</f>
        <v>124</v>
      </c>
      <c r="R60" s="18">
        <f>PanDiagonalSquares!H16+PanDiagonalSquares!H17+PanDiagonalSquares!H18+PanDiagonalSquares!H11</f>
        <v>128</v>
      </c>
      <c r="S60" s="18">
        <f>PanDiagonalSquares!I16+PanDiagonalSquares!I17+PanDiagonalSquares!I18+PanDiagonalSquares!I11</f>
        <v>124</v>
      </c>
      <c r="W60" s="18">
        <f>PanDiagonalSquares!M16+PanDiagonalSquares!M17+PanDiagonalSquares!M18+PanDiagonalSquares!M11</f>
        <v>128</v>
      </c>
      <c r="X60" s="18">
        <f>PanDiagonalSquares!N16+PanDiagonalSquares!N17+PanDiagonalSquares!N18+PanDiagonalSquares!N11</f>
        <v>124</v>
      </c>
      <c r="Y60" s="18">
        <f>PanDiagonalSquares!O16+PanDiagonalSquares!O17+PanDiagonalSquares!O18+PanDiagonalSquares!O11</f>
        <v>128</v>
      </c>
      <c r="Z60" s="18">
        <f>PanDiagonalSquares!P16+PanDiagonalSquares!P17+PanDiagonalSquares!P18+PanDiagonalSquares!P11</f>
        <v>124</v>
      </c>
      <c r="AA60" s="18">
        <f>PanDiagonalSquares!Q16+PanDiagonalSquares!Q17+PanDiagonalSquares!Q18+PanDiagonalSquares!Q11</f>
        <v>128</v>
      </c>
      <c r="AB60" s="18">
        <f>PanDiagonalSquares!R16+PanDiagonalSquares!R17+PanDiagonalSquares!R18+PanDiagonalSquares!R11</f>
        <v>124</v>
      </c>
      <c r="AC60" s="18">
        <f>PanDiagonalSquares!S16+PanDiagonalSquares!S17+PanDiagonalSquares!S18+PanDiagonalSquares!S11</f>
        <v>128</v>
      </c>
      <c r="AD60" s="18">
        <f>PanDiagonalSquares!T16+PanDiagonalSquares!T17+PanDiagonalSquares!T18+PanDiagonalSquares!T11</f>
        <v>124</v>
      </c>
      <c r="AH60" s="18">
        <f>PanDiagonalSquares!Z16+PanDiagonalSquares!Z17+PanDiagonalSquares!Z18+PanDiagonalSquares!Z11</f>
        <v>140</v>
      </c>
      <c r="AI60" s="18">
        <f>PanDiagonalSquares!AA16+PanDiagonalSquares!AA17+PanDiagonalSquares!AA18+PanDiagonalSquares!AA11</f>
        <v>112</v>
      </c>
      <c r="AJ60" s="18">
        <f>PanDiagonalSquares!AB16+PanDiagonalSquares!AB17+PanDiagonalSquares!AB18+PanDiagonalSquares!AB11</f>
        <v>140</v>
      </c>
      <c r="AK60" s="18">
        <f>PanDiagonalSquares!AC16+PanDiagonalSquares!AC17+PanDiagonalSquares!AC18+PanDiagonalSquares!AC11</f>
        <v>112</v>
      </c>
      <c r="AL60" s="18">
        <f>PanDiagonalSquares!AD16+PanDiagonalSquares!AD17+PanDiagonalSquares!AD18+PanDiagonalSquares!AD11</f>
        <v>140</v>
      </c>
      <c r="AM60" s="18">
        <f>PanDiagonalSquares!AE16+PanDiagonalSquares!AE17+PanDiagonalSquares!AE18+PanDiagonalSquares!AE11</f>
        <v>112</v>
      </c>
      <c r="AN60" s="18">
        <f>PanDiagonalSquares!AF16+PanDiagonalSquares!AF17+PanDiagonalSquares!AF18+PanDiagonalSquares!AF11</f>
        <v>140</v>
      </c>
      <c r="AO60" s="18">
        <f>PanDiagonalSquares!AG16+PanDiagonalSquares!AG17+PanDiagonalSquares!AG18+PanDiagonalSquares!AG11</f>
        <v>112</v>
      </c>
    </row>
    <row r="61" spans="1:41">
      <c r="A61" s="62"/>
      <c r="B61" s="62"/>
      <c r="C61" s="62"/>
      <c r="D61" s="62"/>
      <c r="E61" s="62"/>
      <c r="F61" s="62"/>
      <c r="G61" s="62"/>
      <c r="H61" s="62"/>
      <c r="L61" s="18">
        <f>PanDiagonalSquares!B17+PanDiagonalSquares!B18+PanDiagonalSquares!B11+PanDiagonalSquares!B12</f>
        <v>118</v>
      </c>
      <c r="M61" s="18">
        <f>PanDiagonalSquares!C17+PanDiagonalSquares!C18+PanDiagonalSquares!C11+PanDiagonalSquares!C12</f>
        <v>134</v>
      </c>
      <c r="N61" s="18">
        <f>PanDiagonalSquares!D17+PanDiagonalSquares!D18+PanDiagonalSquares!D11+PanDiagonalSquares!D12</f>
        <v>118</v>
      </c>
      <c r="O61" s="18">
        <f>PanDiagonalSquares!E17+PanDiagonalSquares!E18+PanDiagonalSquares!E11+PanDiagonalSquares!E12</f>
        <v>134</v>
      </c>
      <c r="P61" s="18">
        <f>PanDiagonalSquares!F17+PanDiagonalSquares!F18+PanDiagonalSquares!F11+PanDiagonalSquares!F12</f>
        <v>118</v>
      </c>
      <c r="Q61" s="18">
        <f>PanDiagonalSquares!G17+PanDiagonalSquares!G18+PanDiagonalSquares!G11+PanDiagonalSquares!G12</f>
        <v>134</v>
      </c>
      <c r="R61" s="18">
        <f>PanDiagonalSquares!H17+PanDiagonalSquares!H18+PanDiagonalSquares!H11+PanDiagonalSquares!H12</f>
        <v>118</v>
      </c>
      <c r="S61" s="18">
        <f>PanDiagonalSquares!I17+PanDiagonalSquares!I18+PanDiagonalSquares!I11+PanDiagonalSquares!I12</f>
        <v>134</v>
      </c>
      <c r="W61" s="18">
        <f>PanDiagonalSquares!M17+PanDiagonalSquares!M18+PanDiagonalSquares!M11+PanDiagonalSquares!M12</f>
        <v>118</v>
      </c>
      <c r="X61" s="18">
        <f>PanDiagonalSquares!N17+PanDiagonalSquares!N18+PanDiagonalSquares!N11+PanDiagonalSquares!N12</f>
        <v>134</v>
      </c>
      <c r="Y61" s="18">
        <f>PanDiagonalSquares!O17+PanDiagonalSquares!O18+PanDiagonalSquares!O11+PanDiagonalSquares!O12</f>
        <v>118</v>
      </c>
      <c r="Z61" s="18">
        <f>PanDiagonalSquares!P17+PanDiagonalSquares!P18+PanDiagonalSquares!P11+PanDiagonalSquares!P12</f>
        <v>134</v>
      </c>
      <c r="AA61" s="18">
        <f>PanDiagonalSquares!Q17+PanDiagonalSquares!Q18+PanDiagonalSquares!Q11+PanDiagonalSquares!Q12</f>
        <v>118</v>
      </c>
      <c r="AB61" s="18">
        <f>PanDiagonalSquares!R17+PanDiagonalSquares!R18+PanDiagonalSquares!R11+PanDiagonalSquares!R12</f>
        <v>134</v>
      </c>
      <c r="AC61" s="18">
        <f>PanDiagonalSquares!S17+PanDiagonalSquares!S18+PanDiagonalSquares!S11+PanDiagonalSquares!S12</f>
        <v>118</v>
      </c>
      <c r="AD61" s="18">
        <f>PanDiagonalSquares!T17+PanDiagonalSquares!T18+PanDiagonalSquares!T11+PanDiagonalSquares!T12</f>
        <v>134</v>
      </c>
      <c r="AH61" s="18">
        <f>PanDiagonalSquares!Z17+PanDiagonalSquares!Z18+PanDiagonalSquares!Z11+PanDiagonalSquares!Z12</f>
        <v>134</v>
      </c>
      <c r="AI61" s="18">
        <f>PanDiagonalSquares!AA17+PanDiagonalSquares!AA18+PanDiagonalSquares!AA11+PanDiagonalSquares!AA12</f>
        <v>118</v>
      </c>
      <c r="AJ61" s="18">
        <f>PanDiagonalSquares!AB17+PanDiagonalSquares!AB18+PanDiagonalSquares!AB11+PanDiagonalSquares!AB12</f>
        <v>134</v>
      </c>
      <c r="AK61" s="18">
        <f>PanDiagonalSquares!AC17+PanDiagonalSquares!AC18+PanDiagonalSquares!AC11+PanDiagonalSquares!AC12</f>
        <v>118</v>
      </c>
      <c r="AL61" s="18">
        <f>PanDiagonalSquares!AD17+PanDiagonalSquares!AD18+PanDiagonalSquares!AD11+PanDiagonalSquares!AD12</f>
        <v>134</v>
      </c>
      <c r="AM61" s="18">
        <f>PanDiagonalSquares!AE17+PanDiagonalSquares!AE18+PanDiagonalSquares!AE11+PanDiagonalSquares!AE12</f>
        <v>118</v>
      </c>
      <c r="AN61" s="18">
        <f>PanDiagonalSquares!AF17+PanDiagonalSquares!AF18+PanDiagonalSquares!AF11+PanDiagonalSquares!AF12</f>
        <v>134</v>
      </c>
      <c r="AO61" s="18">
        <f>PanDiagonalSquares!AG17+PanDiagonalSquares!AG18+PanDiagonalSquares!AG11+PanDiagonalSquares!AG12</f>
        <v>118</v>
      </c>
    </row>
    <row r="62" spans="1:41">
      <c r="A62" s="62"/>
      <c r="B62" s="62"/>
      <c r="C62" s="62"/>
      <c r="D62" s="62"/>
      <c r="E62" s="62"/>
      <c r="F62" s="62"/>
      <c r="G62" s="62"/>
      <c r="H62" s="62"/>
      <c r="L62" s="18">
        <f>PanDiagonalSquares!B18+PanDiagonalSquares!B11+PanDiagonalSquares!B12+PanDiagonalSquares!B13</f>
        <v>112</v>
      </c>
      <c r="M62" s="18">
        <f>PanDiagonalSquares!C18+PanDiagonalSquares!C11+PanDiagonalSquares!C12+PanDiagonalSquares!C13</f>
        <v>140</v>
      </c>
      <c r="N62" s="18">
        <f>PanDiagonalSquares!D18+PanDiagonalSquares!D11+PanDiagonalSquares!D12+PanDiagonalSquares!D13</f>
        <v>112</v>
      </c>
      <c r="O62" s="18">
        <f>PanDiagonalSquares!E18+PanDiagonalSquares!E11+PanDiagonalSquares!E12+PanDiagonalSquares!E13</f>
        <v>140</v>
      </c>
      <c r="P62" s="18">
        <f>PanDiagonalSquares!F18+PanDiagonalSquares!F11+PanDiagonalSquares!F12+PanDiagonalSquares!F13</f>
        <v>112</v>
      </c>
      <c r="Q62" s="18">
        <f>PanDiagonalSquares!G18+PanDiagonalSquares!G11+PanDiagonalSquares!G12+PanDiagonalSquares!G13</f>
        <v>140</v>
      </c>
      <c r="R62" s="18">
        <f>PanDiagonalSquares!H18+PanDiagonalSquares!H11+PanDiagonalSquares!H12+PanDiagonalSquares!H13</f>
        <v>112</v>
      </c>
      <c r="S62" s="18">
        <f>PanDiagonalSquares!I18+PanDiagonalSquares!I11+PanDiagonalSquares!I12+PanDiagonalSquares!I13</f>
        <v>140</v>
      </c>
      <c r="W62" s="18">
        <f>PanDiagonalSquares!M18+PanDiagonalSquares!M11+PanDiagonalSquares!M12+PanDiagonalSquares!M13</f>
        <v>112</v>
      </c>
      <c r="X62" s="18">
        <f>PanDiagonalSquares!N18+PanDiagonalSquares!N11+PanDiagonalSquares!N12+PanDiagonalSquares!N13</f>
        <v>140</v>
      </c>
      <c r="Y62" s="18">
        <f>PanDiagonalSquares!O18+PanDiagonalSquares!O11+PanDiagonalSquares!O12+PanDiagonalSquares!O13</f>
        <v>112</v>
      </c>
      <c r="Z62" s="18">
        <f>PanDiagonalSquares!P18+PanDiagonalSquares!P11+PanDiagonalSquares!P12+PanDiagonalSquares!P13</f>
        <v>140</v>
      </c>
      <c r="AA62" s="18">
        <f>PanDiagonalSquares!Q18+PanDiagonalSquares!Q11+PanDiagonalSquares!Q12+PanDiagonalSquares!Q13</f>
        <v>112</v>
      </c>
      <c r="AB62" s="18">
        <f>PanDiagonalSquares!R18+PanDiagonalSquares!R11+PanDiagonalSquares!R12+PanDiagonalSquares!R13</f>
        <v>140</v>
      </c>
      <c r="AC62" s="18">
        <f>PanDiagonalSquares!S18+PanDiagonalSquares!S11+PanDiagonalSquares!S12+PanDiagonalSquares!S13</f>
        <v>112</v>
      </c>
      <c r="AD62" s="18">
        <f>PanDiagonalSquares!T18+PanDiagonalSquares!T11+PanDiagonalSquares!T12+PanDiagonalSquares!T13</f>
        <v>140</v>
      </c>
      <c r="AH62" s="18">
        <f>PanDiagonalSquares!Z18+PanDiagonalSquares!Z11+PanDiagonalSquares!Z12+PanDiagonalSquares!Z13</f>
        <v>124</v>
      </c>
      <c r="AI62" s="18">
        <f>PanDiagonalSquares!AA18+PanDiagonalSquares!AA11+PanDiagonalSquares!AA12+PanDiagonalSquares!AA13</f>
        <v>128</v>
      </c>
      <c r="AJ62" s="18">
        <f>PanDiagonalSquares!AB18+PanDiagonalSquares!AB11+PanDiagonalSquares!AB12+PanDiagonalSquares!AB13</f>
        <v>124</v>
      </c>
      <c r="AK62" s="18">
        <f>PanDiagonalSquares!AC18+PanDiagonalSquares!AC11+PanDiagonalSquares!AC12+PanDiagonalSquares!AC13</f>
        <v>128</v>
      </c>
      <c r="AL62" s="18">
        <f>PanDiagonalSquares!AD18+PanDiagonalSquares!AD11+PanDiagonalSquares!AD12+PanDiagonalSquares!AD13</f>
        <v>124</v>
      </c>
      <c r="AM62" s="18">
        <f>PanDiagonalSquares!AE18+PanDiagonalSquares!AE11+PanDiagonalSquares!AE12+PanDiagonalSquares!AE13</f>
        <v>128</v>
      </c>
      <c r="AN62" s="18">
        <f>PanDiagonalSquares!AF18+PanDiagonalSquares!AF11+PanDiagonalSquares!AF12+PanDiagonalSquares!AF13</f>
        <v>124</v>
      </c>
      <c r="AO62" s="18">
        <f>PanDiagonalSquares!AG18+PanDiagonalSquares!AG11+PanDiagonalSquares!AG12+PanDiagonalSquares!AG13</f>
        <v>128</v>
      </c>
    </row>
    <row r="63" spans="1:41">
      <c r="A63" s="62"/>
      <c r="B63" s="62"/>
      <c r="C63" s="62"/>
      <c r="D63" s="62"/>
      <c r="E63" s="62"/>
      <c r="F63" s="62"/>
      <c r="G63" s="62"/>
      <c r="H63" s="62"/>
    </row>
    <row r="64" spans="1:41">
      <c r="A64" s="62"/>
      <c r="B64" s="62"/>
      <c r="C64" s="62"/>
      <c r="D64" s="62"/>
      <c r="E64" s="62"/>
      <c r="F64" s="62"/>
      <c r="G64" s="62"/>
      <c r="H64" s="62"/>
      <c r="W64" s="62"/>
      <c r="X64" s="62"/>
      <c r="Y64" s="62"/>
      <c r="Z64" s="62"/>
      <c r="AA64" s="62"/>
      <c r="AB64" s="62"/>
      <c r="AC64" s="62"/>
      <c r="AD64" s="62"/>
    </row>
    <row r="65" spans="1:41">
      <c r="A65" s="62"/>
      <c r="B65" s="62"/>
      <c r="C65" s="62"/>
      <c r="D65" s="62"/>
      <c r="E65" s="62"/>
      <c r="F65" s="62"/>
      <c r="G65" s="62"/>
      <c r="H65" s="62"/>
      <c r="L65" s="134" t="s">
        <v>0</v>
      </c>
      <c r="M65" s="135"/>
      <c r="N65" s="135"/>
      <c r="O65" s="135"/>
      <c r="P65" s="135"/>
      <c r="Q65" s="135"/>
      <c r="R65" s="135"/>
      <c r="S65" s="136"/>
      <c r="W65" s="134" t="s">
        <v>0</v>
      </c>
      <c r="X65" s="135"/>
      <c r="Y65" s="135"/>
      <c r="Z65" s="135"/>
      <c r="AA65" s="135"/>
      <c r="AB65" s="135"/>
      <c r="AC65" s="135"/>
      <c r="AD65" s="136"/>
      <c r="AH65" s="134" t="s">
        <v>0</v>
      </c>
      <c r="AI65" s="135"/>
      <c r="AJ65" s="135"/>
      <c r="AK65" s="135"/>
      <c r="AL65" s="135"/>
      <c r="AM65" s="135"/>
      <c r="AN65" s="135"/>
      <c r="AO65" s="136"/>
    </row>
    <row r="66" spans="1:41">
      <c r="A66" s="62"/>
      <c r="B66" s="62"/>
      <c r="C66" s="62"/>
      <c r="D66" s="62"/>
      <c r="E66" s="62"/>
      <c r="F66" s="62"/>
      <c r="G66" s="62"/>
      <c r="H66" s="62"/>
      <c r="L66" s="18">
        <f>PanDiagonalSquares!B46+PanDiagonalSquares!C46+PanDiagonalSquares!C47+PanDiagonalSquares!B47</f>
        <v>126</v>
      </c>
      <c r="M66" s="18">
        <f>PanDiagonalSquares!C46+PanDiagonalSquares!D46+PanDiagonalSquares!D47+PanDiagonalSquares!C47</f>
        <v>126</v>
      </c>
      <c r="N66" s="18">
        <f>PanDiagonalSquares!D46+PanDiagonalSquares!E46+PanDiagonalSquares!E47+PanDiagonalSquares!D47</f>
        <v>126</v>
      </c>
      <c r="O66" s="18">
        <f>PanDiagonalSquares!E46+PanDiagonalSquares!F46+PanDiagonalSquares!F47+PanDiagonalSquares!E47</f>
        <v>126</v>
      </c>
      <c r="P66" s="18">
        <f>PanDiagonalSquares!F46+PanDiagonalSquares!G46+PanDiagonalSquares!G47+PanDiagonalSquares!F47</f>
        <v>126</v>
      </c>
      <c r="Q66" s="18">
        <f>PanDiagonalSquares!G46+PanDiagonalSquares!H46+PanDiagonalSquares!H47+PanDiagonalSquares!G47</f>
        <v>126</v>
      </c>
      <c r="R66" s="18">
        <f>PanDiagonalSquares!H46+PanDiagonalSquares!I46+PanDiagonalSquares!I47+PanDiagonalSquares!H47</f>
        <v>126</v>
      </c>
      <c r="S66" s="18">
        <f>PanDiagonalSquares!I46+PanDiagonalSquares!B46+PanDiagonalSquares!B47+PanDiagonalSquares!I47</f>
        <v>126</v>
      </c>
      <c r="W66" s="18">
        <f>PanDiagonalSquares!M46+PanDiagonalSquares!N46+PanDiagonalSquares!N47+PanDiagonalSquares!M47</f>
        <v>126</v>
      </c>
      <c r="X66" s="18">
        <f>PanDiagonalSquares!N46+PanDiagonalSquares!O46+PanDiagonalSquares!O47+PanDiagonalSquares!N47</f>
        <v>126</v>
      </c>
      <c r="Y66" s="18">
        <f>PanDiagonalSquares!O46+PanDiagonalSquares!P46+PanDiagonalSquares!P47+PanDiagonalSquares!O47</f>
        <v>126</v>
      </c>
      <c r="Z66" s="18">
        <f>PanDiagonalSquares!P46+PanDiagonalSquares!Q46+PanDiagonalSquares!Q47+PanDiagonalSquares!P47</f>
        <v>126</v>
      </c>
      <c r="AA66" s="18">
        <f>PanDiagonalSquares!Q46+PanDiagonalSquares!R46+PanDiagonalSquares!R47+PanDiagonalSquares!Q47</f>
        <v>126</v>
      </c>
      <c r="AB66" s="18">
        <f>PanDiagonalSquares!R46+PanDiagonalSquares!S46+PanDiagonalSquares!S47+PanDiagonalSquares!R47</f>
        <v>126</v>
      </c>
      <c r="AC66" s="18">
        <f>PanDiagonalSquares!S46+PanDiagonalSquares!T46+PanDiagonalSquares!T47+PanDiagonalSquares!S47</f>
        <v>126</v>
      </c>
      <c r="AD66" s="18">
        <f>PanDiagonalSquares!T46+PanDiagonalSquares!M46+PanDiagonalSquares!M47+PanDiagonalSquares!T47</f>
        <v>126</v>
      </c>
      <c r="AH66" s="72">
        <f>PanDiagonalSquares!Z46+PanDiagonalSquares!AA46+PanDiagonalSquares!AA47+PanDiagonalSquares!Z47</f>
        <v>126</v>
      </c>
      <c r="AI66" s="72">
        <f>PanDiagonalSquares!AA46+PanDiagonalSquares!AB46+PanDiagonalSquares!AB47+PanDiagonalSquares!AA47</f>
        <v>126</v>
      </c>
      <c r="AJ66" s="72">
        <f>PanDiagonalSquares!AB46+PanDiagonalSquares!AC46+PanDiagonalSquares!AC47+PanDiagonalSquares!AB47</f>
        <v>126</v>
      </c>
      <c r="AK66" s="72">
        <f>PanDiagonalSquares!AC46+PanDiagonalSquares!AD46+PanDiagonalSquares!AD47+PanDiagonalSquares!AC47</f>
        <v>126</v>
      </c>
      <c r="AL66" s="72">
        <f>PanDiagonalSquares!AD46+PanDiagonalSquares!AE46+PanDiagonalSquares!AE47+PanDiagonalSquares!AD47</f>
        <v>126</v>
      </c>
      <c r="AM66" s="72">
        <f>PanDiagonalSquares!AE46+PanDiagonalSquares!AF46+PanDiagonalSquares!AF47+PanDiagonalSquares!AE47</f>
        <v>126</v>
      </c>
      <c r="AN66" s="72">
        <f>PanDiagonalSquares!AF46+PanDiagonalSquares!AG46+PanDiagonalSquares!AG47+PanDiagonalSquares!AF47</f>
        <v>126</v>
      </c>
      <c r="AO66" s="72">
        <f>PanDiagonalSquares!AG46+PanDiagonalSquares!Z46+PanDiagonalSquares!Z47+PanDiagonalSquares!AG47</f>
        <v>126</v>
      </c>
    </row>
    <row r="67" spans="1:41">
      <c r="A67" s="62"/>
      <c r="B67" s="62"/>
      <c r="C67" s="62"/>
      <c r="D67" s="62"/>
      <c r="E67" s="62"/>
      <c r="F67" s="62"/>
      <c r="G67" s="62"/>
      <c r="H67" s="62"/>
      <c r="L67" s="18">
        <f>PanDiagonalSquares!B47+PanDiagonalSquares!C47+PanDiagonalSquares!C48+PanDiagonalSquares!B48</f>
        <v>126</v>
      </c>
      <c r="M67" s="18">
        <f>PanDiagonalSquares!C47+PanDiagonalSquares!D47+PanDiagonalSquares!D48+PanDiagonalSquares!C48</f>
        <v>126</v>
      </c>
      <c r="N67" s="18">
        <f>PanDiagonalSquares!D47+PanDiagonalSquares!E47+PanDiagonalSquares!E48+PanDiagonalSquares!D48</f>
        <v>126</v>
      </c>
      <c r="O67" s="18">
        <f>PanDiagonalSquares!E47+PanDiagonalSquares!F47+PanDiagonalSquares!F48+PanDiagonalSquares!E48</f>
        <v>126</v>
      </c>
      <c r="P67" s="18">
        <f>PanDiagonalSquares!F47+PanDiagonalSquares!G47+PanDiagonalSquares!G48+PanDiagonalSquares!F48</f>
        <v>126</v>
      </c>
      <c r="Q67" s="18">
        <f>PanDiagonalSquares!G47+PanDiagonalSquares!H47+PanDiagonalSquares!H48+PanDiagonalSquares!G48</f>
        <v>126</v>
      </c>
      <c r="R67" s="18">
        <f>PanDiagonalSquares!H47+PanDiagonalSquares!I47+PanDiagonalSquares!I48+PanDiagonalSquares!H48</f>
        <v>126</v>
      </c>
      <c r="S67" s="18">
        <f>PanDiagonalSquares!I47+PanDiagonalSquares!B47+PanDiagonalSquares!B48+PanDiagonalSquares!I48</f>
        <v>126</v>
      </c>
      <c r="W67" s="18">
        <f>PanDiagonalSquares!M47+PanDiagonalSquares!N47+PanDiagonalSquares!N48+PanDiagonalSquares!M48</f>
        <v>126</v>
      </c>
      <c r="X67" s="18">
        <f>PanDiagonalSquares!N47+PanDiagonalSquares!O47+PanDiagonalSquares!O48+PanDiagonalSquares!N48</f>
        <v>126</v>
      </c>
      <c r="Y67" s="18">
        <f>PanDiagonalSquares!O47+PanDiagonalSquares!P47+PanDiagonalSquares!P48+PanDiagonalSquares!O48</f>
        <v>126</v>
      </c>
      <c r="Z67" s="18">
        <f>PanDiagonalSquares!P47+PanDiagonalSquares!Q47+PanDiagonalSquares!Q48+PanDiagonalSquares!P48</f>
        <v>126</v>
      </c>
      <c r="AA67" s="18">
        <f>PanDiagonalSquares!Q47+PanDiagonalSquares!R47+PanDiagonalSquares!R48+PanDiagonalSquares!Q48</f>
        <v>126</v>
      </c>
      <c r="AB67" s="18">
        <f>PanDiagonalSquares!R47+PanDiagonalSquares!S47+PanDiagonalSquares!S48+PanDiagonalSquares!R48</f>
        <v>126</v>
      </c>
      <c r="AC67" s="18">
        <f>PanDiagonalSquares!S47+PanDiagonalSquares!T47+PanDiagonalSquares!T48+PanDiagonalSquares!S48</f>
        <v>126</v>
      </c>
      <c r="AD67" s="18">
        <f>PanDiagonalSquares!T47+PanDiagonalSquares!M47+PanDiagonalSquares!M48+PanDiagonalSquares!T48</f>
        <v>126</v>
      </c>
      <c r="AH67" s="72">
        <f>PanDiagonalSquares!Z47+PanDiagonalSquares!AA47+PanDiagonalSquares!AA48+PanDiagonalSquares!Z48</f>
        <v>126</v>
      </c>
      <c r="AI67" s="72">
        <f>PanDiagonalSquares!AA47+PanDiagonalSquares!AB47+PanDiagonalSquares!AB48+PanDiagonalSquares!AA48</f>
        <v>126</v>
      </c>
      <c r="AJ67" s="72">
        <f>PanDiagonalSquares!AB47+PanDiagonalSquares!AC47+PanDiagonalSquares!AC48+PanDiagonalSquares!AB48</f>
        <v>126</v>
      </c>
      <c r="AK67" s="72">
        <f>PanDiagonalSquares!AC47+PanDiagonalSquares!AD47+PanDiagonalSquares!AD48+PanDiagonalSquares!AC48</f>
        <v>126</v>
      </c>
      <c r="AL67" s="72">
        <f>PanDiagonalSquares!AD47+PanDiagonalSquares!AE47+PanDiagonalSquares!AE48+PanDiagonalSquares!AD48</f>
        <v>126</v>
      </c>
      <c r="AM67" s="72">
        <f>PanDiagonalSquares!AE47+PanDiagonalSquares!AF47+PanDiagonalSquares!AF48+PanDiagonalSquares!AE48</f>
        <v>126</v>
      </c>
      <c r="AN67" s="72">
        <f>PanDiagonalSquares!AF47+PanDiagonalSquares!AG47+PanDiagonalSquares!AG48+PanDiagonalSquares!AF48</f>
        <v>126</v>
      </c>
      <c r="AO67" s="72">
        <f>PanDiagonalSquares!AG47+PanDiagonalSquares!Z47+PanDiagonalSquares!Z48+PanDiagonalSquares!AG48</f>
        <v>126</v>
      </c>
    </row>
    <row r="68" spans="1:41">
      <c r="A68" s="62"/>
      <c r="B68" s="62"/>
      <c r="C68" s="62"/>
      <c r="D68" s="62"/>
      <c r="E68" s="62"/>
      <c r="F68" s="62"/>
      <c r="G68" s="62"/>
      <c r="H68" s="62"/>
      <c r="L68" s="18">
        <f>PanDiagonalSquares!B48+PanDiagonalSquares!C48+PanDiagonalSquares!C49+PanDiagonalSquares!B49</f>
        <v>126</v>
      </c>
      <c r="M68" s="18">
        <f>PanDiagonalSquares!C48+PanDiagonalSquares!D48+PanDiagonalSquares!D49+PanDiagonalSquares!C49</f>
        <v>126</v>
      </c>
      <c r="N68" s="18">
        <f>PanDiagonalSquares!D48+PanDiagonalSquares!E48+PanDiagonalSquares!E49+PanDiagonalSquares!D49</f>
        <v>126</v>
      </c>
      <c r="O68" s="18">
        <f>PanDiagonalSquares!E48+PanDiagonalSquares!F48+PanDiagonalSquares!F49+PanDiagonalSquares!E49</f>
        <v>126</v>
      </c>
      <c r="P68" s="18">
        <f>PanDiagonalSquares!F48+PanDiagonalSquares!G48+PanDiagonalSquares!G49+PanDiagonalSquares!F49</f>
        <v>126</v>
      </c>
      <c r="Q68" s="18">
        <f>PanDiagonalSquares!G48+PanDiagonalSquares!H48+PanDiagonalSquares!H49+PanDiagonalSquares!G49</f>
        <v>126</v>
      </c>
      <c r="R68" s="18">
        <f>PanDiagonalSquares!H48+PanDiagonalSquares!I48+PanDiagonalSquares!I49+PanDiagonalSquares!H49</f>
        <v>126</v>
      </c>
      <c r="S68" s="18">
        <f>PanDiagonalSquares!I48+PanDiagonalSquares!B48+PanDiagonalSquares!B49+PanDiagonalSquares!I49</f>
        <v>126</v>
      </c>
      <c r="W68" s="18">
        <f>PanDiagonalSquares!M48+PanDiagonalSquares!N48+PanDiagonalSquares!N49+PanDiagonalSquares!M49</f>
        <v>126</v>
      </c>
      <c r="X68" s="18">
        <f>PanDiagonalSquares!N48+PanDiagonalSquares!O48+PanDiagonalSquares!O49+PanDiagonalSquares!N49</f>
        <v>126</v>
      </c>
      <c r="Y68" s="18">
        <f>PanDiagonalSquares!O48+PanDiagonalSquares!P48+PanDiagonalSquares!P49+PanDiagonalSquares!O49</f>
        <v>126</v>
      </c>
      <c r="Z68" s="18">
        <f>PanDiagonalSquares!P48+PanDiagonalSquares!Q48+PanDiagonalSquares!Q49+PanDiagonalSquares!P49</f>
        <v>126</v>
      </c>
      <c r="AA68" s="18">
        <f>PanDiagonalSquares!Q48+PanDiagonalSquares!R48+PanDiagonalSquares!R49+PanDiagonalSquares!Q49</f>
        <v>126</v>
      </c>
      <c r="AB68" s="18">
        <f>PanDiagonalSquares!R48+PanDiagonalSquares!S48+PanDiagonalSquares!S49+PanDiagonalSquares!R49</f>
        <v>126</v>
      </c>
      <c r="AC68" s="18">
        <f>PanDiagonalSquares!S48+PanDiagonalSquares!T48+PanDiagonalSquares!T49+PanDiagonalSquares!S49</f>
        <v>126</v>
      </c>
      <c r="AD68" s="18">
        <f>PanDiagonalSquares!T48+PanDiagonalSquares!M48+PanDiagonalSquares!M49+PanDiagonalSquares!T49</f>
        <v>126</v>
      </c>
      <c r="AH68" s="72">
        <f>PanDiagonalSquares!Z48+PanDiagonalSquares!AA48+PanDiagonalSquares!AA49+PanDiagonalSquares!Z49</f>
        <v>126</v>
      </c>
      <c r="AI68" s="72">
        <f>PanDiagonalSquares!AA48+PanDiagonalSquares!AB48+PanDiagonalSquares!AB49+PanDiagonalSquares!AA49</f>
        <v>126</v>
      </c>
      <c r="AJ68" s="72">
        <f>PanDiagonalSquares!AB48+PanDiagonalSquares!AC48+PanDiagonalSquares!AC49+PanDiagonalSquares!AB49</f>
        <v>126</v>
      </c>
      <c r="AK68" s="72">
        <f>PanDiagonalSquares!AC48+PanDiagonalSquares!AD48+PanDiagonalSquares!AD49+PanDiagonalSquares!AC49</f>
        <v>126</v>
      </c>
      <c r="AL68" s="72">
        <f>PanDiagonalSquares!AD48+PanDiagonalSquares!AE48+PanDiagonalSquares!AE49+PanDiagonalSquares!AD49</f>
        <v>126</v>
      </c>
      <c r="AM68" s="72">
        <f>PanDiagonalSquares!AE48+PanDiagonalSquares!AF48+PanDiagonalSquares!AF49+PanDiagonalSquares!AE49</f>
        <v>126</v>
      </c>
      <c r="AN68" s="72">
        <f>PanDiagonalSquares!AF48+PanDiagonalSquares!AG48+PanDiagonalSquares!AG49+PanDiagonalSquares!AF49</f>
        <v>126</v>
      </c>
      <c r="AO68" s="72">
        <f>PanDiagonalSquares!AG48+PanDiagonalSquares!Z48+PanDiagonalSquares!Z49+PanDiagonalSquares!AG49</f>
        <v>126</v>
      </c>
    </row>
    <row r="69" spans="1:41">
      <c r="A69" s="62"/>
      <c r="B69" s="62"/>
      <c r="C69" s="62"/>
      <c r="D69" s="62"/>
      <c r="E69" s="62"/>
      <c r="F69" s="62"/>
      <c r="G69" s="62"/>
      <c r="H69" s="62"/>
      <c r="L69" s="18">
        <f>PanDiagonalSquares!B49+PanDiagonalSquares!C49+PanDiagonalSquares!C50+PanDiagonalSquares!B50</f>
        <v>126</v>
      </c>
      <c r="M69" s="18">
        <f>PanDiagonalSquares!C49+PanDiagonalSquares!D49+PanDiagonalSquares!D50+PanDiagonalSquares!C50</f>
        <v>126</v>
      </c>
      <c r="N69" s="18">
        <f>PanDiagonalSquares!D49+PanDiagonalSquares!E49+PanDiagonalSquares!E50+PanDiagonalSquares!D50</f>
        <v>126</v>
      </c>
      <c r="O69" s="18">
        <f>PanDiagonalSquares!E49+PanDiagonalSquares!F49+PanDiagonalSquares!F50+PanDiagonalSquares!E50</f>
        <v>126</v>
      </c>
      <c r="P69" s="18">
        <f>PanDiagonalSquares!F49+PanDiagonalSquares!G49+PanDiagonalSquares!G50+PanDiagonalSquares!F50</f>
        <v>126</v>
      </c>
      <c r="Q69" s="18">
        <f>PanDiagonalSquares!G49+PanDiagonalSquares!H49+PanDiagonalSquares!H50+PanDiagonalSquares!G50</f>
        <v>126</v>
      </c>
      <c r="R69" s="18">
        <f>PanDiagonalSquares!H49+PanDiagonalSquares!I49+PanDiagonalSquares!I50+PanDiagonalSquares!H50</f>
        <v>126</v>
      </c>
      <c r="S69" s="18">
        <f>PanDiagonalSquares!I49+PanDiagonalSquares!B49+PanDiagonalSquares!B50+PanDiagonalSquares!I50</f>
        <v>126</v>
      </c>
      <c r="W69" s="18">
        <f>PanDiagonalSquares!M49+PanDiagonalSquares!N49+PanDiagonalSquares!N50+PanDiagonalSquares!M50</f>
        <v>126</v>
      </c>
      <c r="X69" s="18">
        <f>PanDiagonalSquares!N49+PanDiagonalSquares!O49+PanDiagonalSquares!O50+PanDiagonalSquares!N50</f>
        <v>126</v>
      </c>
      <c r="Y69" s="18">
        <f>PanDiagonalSquares!O49+PanDiagonalSquares!P49+PanDiagonalSquares!P50+PanDiagonalSquares!O50</f>
        <v>126</v>
      </c>
      <c r="Z69" s="18">
        <f>PanDiagonalSquares!P49+PanDiagonalSquares!Q49+PanDiagonalSquares!Q50+PanDiagonalSquares!P50</f>
        <v>126</v>
      </c>
      <c r="AA69" s="18">
        <f>PanDiagonalSquares!Q49+PanDiagonalSquares!R49+PanDiagonalSquares!R50+PanDiagonalSquares!Q50</f>
        <v>126</v>
      </c>
      <c r="AB69" s="18">
        <f>PanDiagonalSquares!R49+PanDiagonalSquares!S49+PanDiagonalSquares!S50+PanDiagonalSquares!R50</f>
        <v>126</v>
      </c>
      <c r="AC69" s="18">
        <f>PanDiagonalSquares!S49+PanDiagonalSquares!T49+PanDiagonalSquares!T50+PanDiagonalSquares!S50</f>
        <v>126</v>
      </c>
      <c r="AD69" s="18">
        <f>PanDiagonalSquares!T49+PanDiagonalSquares!M49+PanDiagonalSquares!M50+PanDiagonalSquares!T50</f>
        <v>126</v>
      </c>
      <c r="AH69" s="72">
        <f>PanDiagonalSquares!Z49+PanDiagonalSquares!AA49+PanDiagonalSquares!AA50+PanDiagonalSquares!Z50</f>
        <v>126</v>
      </c>
      <c r="AI69" s="72">
        <f>PanDiagonalSquares!AA49+PanDiagonalSquares!AB49+PanDiagonalSquares!AB50+PanDiagonalSquares!AA50</f>
        <v>126</v>
      </c>
      <c r="AJ69" s="72">
        <f>PanDiagonalSquares!AB49+PanDiagonalSquares!AC49+PanDiagonalSquares!AC50+PanDiagonalSquares!AB50</f>
        <v>126</v>
      </c>
      <c r="AK69" s="72">
        <f>PanDiagonalSquares!AC49+PanDiagonalSquares!AD49+PanDiagonalSquares!AD50+PanDiagonalSquares!AC50</f>
        <v>126</v>
      </c>
      <c r="AL69" s="72">
        <f>PanDiagonalSquares!AD49+PanDiagonalSquares!AE49+PanDiagonalSquares!AE50+PanDiagonalSquares!AD50</f>
        <v>126</v>
      </c>
      <c r="AM69" s="72">
        <f>PanDiagonalSquares!AE49+PanDiagonalSquares!AF49+PanDiagonalSquares!AF50+PanDiagonalSquares!AE50</f>
        <v>126</v>
      </c>
      <c r="AN69" s="72">
        <f>PanDiagonalSquares!AF49+PanDiagonalSquares!AG49+PanDiagonalSquares!AG50+PanDiagonalSquares!AF50</f>
        <v>126</v>
      </c>
      <c r="AO69" s="72">
        <f>PanDiagonalSquares!AG49+PanDiagonalSquares!Z49+PanDiagonalSquares!Z50+PanDiagonalSquares!AG50</f>
        <v>126</v>
      </c>
    </row>
    <row r="70" spans="1:41">
      <c r="A70" s="62"/>
      <c r="B70" s="62"/>
      <c r="C70" s="62"/>
      <c r="D70" s="62"/>
      <c r="E70" s="62"/>
      <c r="F70" s="62"/>
      <c r="G70" s="62"/>
      <c r="H70" s="62"/>
      <c r="L70" s="18">
        <f>PanDiagonalSquares!B50+PanDiagonalSquares!C50+PanDiagonalSquares!C51+PanDiagonalSquares!B51</f>
        <v>126</v>
      </c>
      <c r="M70" s="18">
        <f>PanDiagonalSquares!C50+PanDiagonalSquares!D50+PanDiagonalSquares!D51+PanDiagonalSquares!C51</f>
        <v>126</v>
      </c>
      <c r="N70" s="18">
        <f>PanDiagonalSquares!D50+PanDiagonalSquares!E50+PanDiagonalSquares!E51+PanDiagonalSquares!D51</f>
        <v>126</v>
      </c>
      <c r="O70" s="18">
        <f>PanDiagonalSquares!E50+PanDiagonalSquares!F50+PanDiagonalSquares!F51+PanDiagonalSquares!E51</f>
        <v>126</v>
      </c>
      <c r="P70" s="18">
        <f>PanDiagonalSquares!F50+PanDiagonalSquares!G50+PanDiagonalSquares!G51+PanDiagonalSquares!F51</f>
        <v>126</v>
      </c>
      <c r="Q70" s="18">
        <f>PanDiagonalSquares!G50+PanDiagonalSquares!H50+PanDiagonalSquares!H51+PanDiagonalSquares!G51</f>
        <v>126</v>
      </c>
      <c r="R70" s="18">
        <f>PanDiagonalSquares!H50+PanDiagonalSquares!I50+PanDiagonalSquares!I51+PanDiagonalSquares!H51</f>
        <v>126</v>
      </c>
      <c r="S70" s="18">
        <f>PanDiagonalSquares!I50+PanDiagonalSquares!B50+PanDiagonalSquares!B51+PanDiagonalSquares!I51</f>
        <v>126</v>
      </c>
      <c r="W70" s="18">
        <f>PanDiagonalSquares!M50+PanDiagonalSquares!N50+PanDiagonalSquares!N51+PanDiagonalSquares!M51</f>
        <v>126</v>
      </c>
      <c r="X70" s="18">
        <f>PanDiagonalSquares!N50+PanDiagonalSquares!O50+PanDiagonalSquares!O51+PanDiagonalSquares!N51</f>
        <v>126</v>
      </c>
      <c r="Y70" s="18">
        <f>PanDiagonalSquares!O50+PanDiagonalSquares!P50+PanDiagonalSquares!P51+PanDiagonalSquares!O51</f>
        <v>126</v>
      </c>
      <c r="Z70" s="18">
        <f>PanDiagonalSquares!P50+PanDiagonalSquares!Q50+PanDiagonalSquares!Q51+PanDiagonalSquares!P51</f>
        <v>126</v>
      </c>
      <c r="AA70" s="18">
        <f>PanDiagonalSquares!Q50+PanDiagonalSquares!R50+PanDiagonalSquares!R51+PanDiagonalSquares!Q51</f>
        <v>126</v>
      </c>
      <c r="AB70" s="18">
        <f>PanDiagonalSquares!R50+PanDiagonalSquares!S50+PanDiagonalSquares!S51+PanDiagonalSquares!R51</f>
        <v>126</v>
      </c>
      <c r="AC70" s="18">
        <f>PanDiagonalSquares!S50+PanDiagonalSquares!T50+PanDiagonalSquares!T51+PanDiagonalSquares!S51</f>
        <v>126</v>
      </c>
      <c r="AD70" s="18">
        <f>PanDiagonalSquares!T50+PanDiagonalSquares!M50+PanDiagonalSquares!M51+PanDiagonalSquares!T51</f>
        <v>126</v>
      </c>
      <c r="AH70" s="72">
        <f>PanDiagonalSquares!Z50+PanDiagonalSquares!AA50+PanDiagonalSquares!AA51+PanDiagonalSquares!Z51</f>
        <v>126</v>
      </c>
      <c r="AI70" s="72">
        <f>PanDiagonalSquares!AA50+PanDiagonalSquares!AB50+PanDiagonalSquares!AB51+PanDiagonalSquares!AA51</f>
        <v>126</v>
      </c>
      <c r="AJ70" s="72">
        <f>PanDiagonalSquares!AB50+PanDiagonalSquares!AC50+PanDiagonalSquares!AC51+PanDiagonalSquares!AB51</f>
        <v>126</v>
      </c>
      <c r="AK70" s="72">
        <f>PanDiagonalSquares!AC50+PanDiagonalSquares!AD50+PanDiagonalSquares!AD51+PanDiagonalSquares!AC51</f>
        <v>126</v>
      </c>
      <c r="AL70" s="72">
        <f>PanDiagonalSquares!AD50+PanDiagonalSquares!AE50+PanDiagonalSquares!AE51+PanDiagonalSquares!AD51</f>
        <v>126</v>
      </c>
      <c r="AM70" s="72">
        <f>PanDiagonalSquares!AE50+PanDiagonalSquares!AF50+PanDiagonalSquares!AF51+PanDiagonalSquares!AE51</f>
        <v>126</v>
      </c>
      <c r="AN70" s="72">
        <f>PanDiagonalSquares!AF50+PanDiagonalSquares!AG50+PanDiagonalSquares!AG51+PanDiagonalSquares!AF51</f>
        <v>126</v>
      </c>
      <c r="AO70" s="72">
        <f>PanDiagonalSquares!AG50+PanDiagonalSquares!Z50+PanDiagonalSquares!Z51+PanDiagonalSquares!AG51</f>
        <v>126</v>
      </c>
    </row>
    <row r="71" spans="1:41">
      <c r="A71" s="62"/>
      <c r="B71" s="62"/>
      <c r="C71" s="62"/>
      <c r="D71" s="62"/>
      <c r="E71" s="62"/>
      <c r="F71" s="62"/>
      <c r="G71" s="62"/>
      <c r="H71" s="62"/>
      <c r="L71" s="18">
        <f>PanDiagonalSquares!B51+PanDiagonalSquares!C51+PanDiagonalSquares!C52+PanDiagonalSquares!B52</f>
        <v>126</v>
      </c>
      <c r="M71" s="18">
        <f>PanDiagonalSquares!C51+PanDiagonalSquares!D51+PanDiagonalSquares!D52+PanDiagonalSquares!C52</f>
        <v>126</v>
      </c>
      <c r="N71" s="18">
        <f>PanDiagonalSquares!D51+PanDiagonalSquares!E51+PanDiagonalSquares!E52+PanDiagonalSquares!D52</f>
        <v>126</v>
      </c>
      <c r="O71" s="18">
        <f>PanDiagonalSquares!E51+PanDiagonalSquares!F51+PanDiagonalSquares!F52+PanDiagonalSquares!E52</f>
        <v>126</v>
      </c>
      <c r="P71" s="18">
        <f>PanDiagonalSquares!F51+PanDiagonalSquares!G51+PanDiagonalSquares!G52+PanDiagonalSquares!F52</f>
        <v>126</v>
      </c>
      <c r="Q71" s="18">
        <f>PanDiagonalSquares!G51+PanDiagonalSquares!H51+PanDiagonalSquares!H52+PanDiagonalSquares!G52</f>
        <v>126</v>
      </c>
      <c r="R71" s="18">
        <f>PanDiagonalSquares!H51+PanDiagonalSquares!I51+PanDiagonalSquares!I52+PanDiagonalSquares!H52</f>
        <v>126</v>
      </c>
      <c r="S71" s="18">
        <f>PanDiagonalSquares!I51+PanDiagonalSquares!B51+PanDiagonalSquares!B52+PanDiagonalSquares!I52</f>
        <v>126</v>
      </c>
      <c r="W71" s="18">
        <f>PanDiagonalSquares!M51+PanDiagonalSquares!N51+PanDiagonalSquares!N52+PanDiagonalSquares!M52</f>
        <v>126</v>
      </c>
      <c r="X71" s="18">
        <f>PanDiagonalSquares!N51+PanDiagonalSquares!O51+PanDiagonalSquares!O52+PanDiagonalSquares!N52</f>
        <v>126</v>
      </c>
      <c r="Y71" s="18">
        <f>PanDiagonalSquares!O51+PanDiagonalSquares!P51+PanDiagonalSquares!P52+PanDiagonalSquares!O52</f>
        <v>126</v>
      </c>
      <c r="Z71" s="18">
        <f>PanDiagonalSquares!P51+PanDiagonalSquares!Q51+PanDiagonalSquares!Q52+PanDiagonalSquares!P52</f>
        <v>126</v>
      </c>
      <c r="AA71" s="18">
        <f>PanDiagonalSquares!Q51+PanDiagonalSquares!R51+PanDiagonalSquares!R52+PanDiagonalSquares!Q52</f>
        <v>126</v>
      </c>
      <c r="AB71" s="18">
        <f>PanDiagonalSquares!R51+PanDiagonalSquares!S51+PanDiagonalSquares!S52+PanDiagonalSquares!R52</f>
        <v>126</v>
      </c>
      <c r="AC71" s="18">
        <f>PanDiagonalSquares!S51+PanDiagonalSquares!T51+PanDiagonalSquares!T52+PanDiagonalSquares!S52</f>
        <v>126</v>
      </c>
      <c r="AD71" s="18">
        <f>PanDiagonalSquares!T51+PanDiagonalSquares!M51+PanDiagonalSquares!M52+PanDiagonalSquares!T52</f>
        <v>126</v>
      </c>
      <c r="AH71" s="72">
        <f>PanDiagonalSquares!Z51+PanDiagonalSquares!AA51+PanDiagonalSquares!AA52+PanDiagonalSquares!Z52</f>
        <v>126</v>
      </c>
      <c r="AI71" s="72">
        <f>PanDiagonalSquares!AA51+PanDiagonalSquares!AB51+PanDiagonalSquares!AB52+PanDiagonalSquares!AA52</f>
        <v>126</v>
      </c>
      <c r="AJ71" s="72">
        <f>PanDiagonalSquares!AB51+PanDiagonalSquares!AC51+PanDiagonalSquares!AC52+PanDiagonalSquares!AB52</f>
        <v>126</v>
      </c>
      <c r="AK71" s="72">
        <f>PanDiagonalSquares!AC51+PanDiagonalSquares!AD51+PanDiagonalSquares!AD52+PanDiagonalSquares!AC52</f>
        <v>126</v>
      </c>
      <c r="AL71" s="72">
        <f>PanDiagonalSquares!AD51+PanDiagonalSquares!AE51+PanDiagonalSquares!AE52+PanDiagonalSquares!AD52</f>
        <v>126</v>
      </c>
      <c r="AM71" s="72">
        <f>PanDiagonalSquares!AE51+PanDiagonalSquares!AF51+PanDiagonalSquares!AF52+PanDiagonalSquares!AE52</f>
        <v>126</v>
      </c>
      <c r="AN71" s="72">
        <f>PanDiagonalSquares!AF51+PanDiagonalSquares!AG51+PanDiagonalSquares!AG52+PanDiagonalSquares!AF52</f>
        <v>126</v>
      </c>
      <c r="AO71" s="72">
        <f>PanDiagonalSquares!AG51+PanDiagonalSquares!Z51+PanDiagonalSquares!Z52+PanDiagonalSquares!AG52</f>
        <v>126</v>
      </c>
    </row>
    <row r="72" spans="1:41">
      <c r="A72" s="62"/>
      <c r="B72" s="62"/>
      <c r="C72" s="62"/>
      <c r="D72" s="62"/>
      <c r="E72" s="62"/>
      <c r="F72" s="62"/>
      <c r="G72" s="62"/>
      <c r="H72" s="62"/>
      <c r="L72" s="18">
        <f>PanDiagonalSquares!B52+PanDiagonalSquares!C52+PanDiagonalSquares!C53+PanDiagonalSquares!B53</f>
        <v>126</v>
      </c>
      <c r="M72" s="18">
        <f>PanDiagonalSquares!C52+PanDiagonalSquares!D52+PanDiagonalSquares!D53+PanDiagonalSquares!C53</f>
        <v>126</v>
      </c>
      <c r="N72" s="18">
        <f>PanDiagonalSquares!D52+PanDiagonalSquares!E52+PanDiagonalSquares!E53+PanDiagonalSquares!D53</f>
        <v>126</v>
      </c>
      <c r="O72" s="18">
        <f>PanDiagonalSquares!E52+PanDiagonalSquares!F52+PanDiagonalSquares!F53+PanDiagonalSquares!E53</f>
        <v>126</v>
      </c>
      <c r="P72" s="18">
        <f>PanDiagonalSquares!F52+PanDiagonalSquares!G52+PanDiagonalSquares!G53+PanDiagonalSquares!F53</f>
        <v>126</v>
      </c>
      <c r="Q72" s="18">
        <f>PanDiagonalSquares!G52+PanDiagonalSquares!H52+PanDiagonalSquares!H53+PanDiagonalSquares!G53</f>
        <v>126</v>
      </c>
      <c r="R72" s="18">
        <f>PanDiagonalSquares!H52+PanDiagonalSquares!I52+PanDiagonalSquares!I53+PanDiagonalSquares!H53</f>
        <v>126</v>
      </c>
      <c r="S72" s="18">
        <f>PanDiagonalSquares!I52+PanDiagonalSquares!B52+PanDiagonalSquares!B53+PanDiagonalSquares!I53</f>
        <v>126</v>
      </c>
      <c r="W72" s="18">
        <f>PanDiagonalSquares!M52+PanDiagonalSquares!N52+PanDiagonalSquares!N53+PanDiagonalSquares!M53</f>
        <v>126</v>
      </c>
      <c r="X72" s="18">
        <f>PanDiagonalSquares!N52+PanDiagonalSquares!O52+PanDiagonalSquares!O53+PanDiagonalSquares!N53</f>
        <v>126</v>
      </c>
      <c r="Y72" s="18">
        <f>PanDiagonalSquares!O52+PanDiagonalSquares!P52+PanDiagonalSquares!P53+PanDiagonalSquares!O53</f>
        <v>126</v>
      </c>
      <c r="Z72" s="18">
        <f>PanDiagonalSquares!P52+PanDiagonalSquares!Q52+PanDiagonalSquares!Q53+PanDiagonalSquares!P53</f>
        <v>126</v>
      </c>
      <c r="AA72" s="18">
        <f>PanDiagonalSquares!Q52+PanDiagonalSquares!R52+PanDiagonalSquares!R53+PanDiagonalSquares!Q53</f>
        <v>126</v>
      </c>
      <c r="AB72" s="18">
        <f>PanDiagonalSquares!R52+PanDiagonalSquares!S52+PanDiagonalSquares!S53+PanDiagonalSquares!R53</f>
        <v>126</v>
      </c>
      <c r="AC72" s="18">
        <f>PanDiagonalSquares!S52+PanDiagonalSquares!T52+PanDiagonalSquares!T53+PanDiagonalSquares!S53</f>
        <v>126</v>
      </c>
      <c r="AD72" s="18">
        <f>PanDiagonalSquares!T52+PanDiagonalSquares!M52+PanDiagonalSquares!M53+PanDiagonalSquares!T53</f>
        <v>126</v>
      </c>
      <c r="AH72" s="72">
        <f>PanDiagonalSquares!Z52+PanDiagonalSquares!AA52+PanDiagonalSquares!AA53+PanDiagonalSquares!Z53</f>
        <v>126</v>
      </c>
      <c r="AI72" s="72">
        <f>PanDiagonalSquares!AA52+PanDiagonalSquares!AB52+PanDiagonalSquares!AB53+PanDiagonalSquares!AA53</f>
        <v>126</v>
      </c>
      <c r="AJ72" s="72">
        <f>PanDiagonalSquares!AB52+PanDiagonalSquares!AC52+PanDiagonalSquares!AC53+PanDiagonalSquares!AB53</f>
        <v>126</v>
      </c>
      <c r="AK72" s="72">
        <f>PanDiagonalSquares!AC52+PanDiagonalSquares!AD52+PanDiagonalSquares!AD53+PanDiagonalSquares!AC53</f>
        <v>126</v>
      </c>
      <c r="AL72" s="72">
        <f>PanDiagonalSquares!AD52+PanDiagonalSquares!AE52+PanDiagonalSquares!AE53+PanDiagonalSquares!AD53</f>
        <v>126</v>
      </c>
      <c r="AM72" s="72">
        <f>PanDiagonalSquares!AE52+PanDiagonalSquares!AF52+PanDiagonalSquares!AF53+PanDiagonalSquares!AE53</f>
        <v>126</v>
      </c>
      <c r="AN72" s="72">
        <f>PanDiagonalSquares!AF52+PanDiagonalSquares!AG52+PanDiagonalSquares!AG53+PanDiagonalSquares!AF53</f>
        <v>126</v>
      </c>
      <c r="AO72" s="72">
        <f>PanDiagonalSquares!AG52+PanDiagonalSquares!Z52+PanDiagonalSquares!Z53+PanDiagonalSquares!AG53</f>
        <v>126</v>
      </c>
    </row>
    <row r="73" spans="1:41">
      <c r="A73" s="62"/>
      <c r="B73" s="62"/>
      <c r="C73" s="62"/>
      <c r="D73" s="62"/>
      <c r="E73" s="62"/>
      <c r="F73" s="62"/>
      <c r="G73" s="62"/>
      <c r="H73" s="62"/>
      <c r="L73" s="18">
        <f>PanDiagonalSquares!B53+PanDiagonalSquares!C53+PanDiagonalSquares!C46+PanDiagonalSquares!B46</f>
        <v>126</v>
      </c>
      <c r="M73" s="18">
        <f>PanDiagonalSquares!C53+PanDiagonalSquares!D53+PanDiagonalSquares!D46+PanDiagonalSquares!C46</f>
        <v>126</v>
      </c>
      <c r="N73" s="18">
        <f>PanDiagonalSquares!D53+PanDiagonalSquares!E53+PanDiagonalSquares!E46+PanDiagonalSquares!D46</f>
        <v>126</v>
      </c>
      <c r="O73" s="18">
        <f>PanDiagonalSquares!E53+PanDiagonalSquares!F53+PanDiagonalSquares!F46+PanDiagonalSquares!E46</f>
        <v>126</v>
      </c>
      <c r="P73" s="18">
        <f>PanDiagonalSquares!F53+PanDiagonalSquares!G53+PanDiagonalSquares!G46+PanDiagonalSquares!F46</f>
        <v>126</v>
      </c>
      <c r="Q73" s="18">
        <f>PanDiagonalSquares!G53+PanDiagonalSquares!H53+PanDiagonalSquares!H46+PanDiagonalSquares!G46</f>
        <v>126</v>
      </c>
      <c r="R73" s="18">
        <f>PanDiagonalSquares!H53+PanDiagonalSquares!I53+PanDiagonalSquares!I46+PanDiagonalSquares!H46</f>
        <v>126</v>
      </c>
      <c r="S73" s="18">
        <f>PanDiagonalSquares!I53+PanDiagonalSquares!B53+PanDiagonalSquares!B46+PanDiagonalSquares!I46</f>
        <v>126</v>
      </c>
      <c r="W73" s="18">
        <f>PanDiagonalSquares!M53+PanDiagonalSquares!N53+PanDiagonalSquares!N46+PanDiagonalSquares!M46</f>
        <v>126</v>
      </c>
      <c r="X73" s="18">
        <f>PanDiagonalSquares!N53+PanDiagonalSquares!O53+PanDiagonalSquares!O46+PanDiagonalSquares!N46</f>
        <v>126</v>
      </c>
      <c r="Y73" s="18">
        <f>PanDiagonalSquares!O53+PanDiagonalSquares!P53+PanDiagonalSquares!P46+PanDiagonalSquares!O46</f>
        <v>126</v>
      </c>
      <c r="Z73" s="18">
        <f>PanDiagonalSquares!P53+PanDiagonalSquares!Q53+PanDiagonalSquares!Q46+PanDiagonalSquares!P46</f>
        <v>126</v>
      </c>
      <c r="AA73" s="18">
        <f>PanDiagonalSquares!Q53+PanDiagonalSquares!R53+PanDiagonalSquares!R46+PanDiagonalSquares!Q46</f>
        <v>126</v>
      </c>
      <c r="AB73" s="18">
        <f>PanDiagonalSquares!R53+PanDiagonalSquares!S53+PanDiagonalSquares!S46+PanDiagonalSquares!R46</f>
        <v>126</v>
      </c>
      <c r="AC73" s="18">
        <f>PanDiagonalSquares!S53+PanDiagonalSquares!T53+PanDiagonalSquares!T46+PanDiagonalSquares!S46</f>
        <v>126</v>
      </c>
      <c r="AD73" s="18">
        <f>PanDiagonalSquares!T53+PanDiagonalSquares!M53+PanDiagonalSquares!M46+PanDiagonalSquares!T46</f>
        <v>126</v>
      </c>
      <c r="AH73" s="72">
        <f>PanDiagonalSquares!Z53+PanDiagonalSquares!AA53+PanDiagonalSquares!AA46+PanDiagonalSquares!Z46</f>
        <v>126</v>
      </c>
      <c r="AI73" s="72">
        <f>PanDiagonalSquares!AA53+PanDiagonalSquares!AB53+PanDiagonalSquares!AB46+PanDiagonalSquares!AA46</f>
        <v>126</v>
      </c>
      <c r="AJ73" s="72">
        <f>PanDiagonalSquares!AB53+PanDiagonalSquares!AC53+PanDiagonalSquares!AC46+PanDiagonalSquares!AB46</f>
        <v>126</v>
      </c>
      <c r="AK73" s="72">
        <f>PanDiagonalSquares!AC53+PanDiagonalSquares!AD53+PanDiagonalSquares!AD46+PanDiagonalSquares!AC46</f>
        <v>126</v>
      </c>
      <c r="AL73" s="72">
        <f>PanDiagonalSquares!AD53+PanDiagonalSquares!AE53+PanDiagonalSquares!AE46+PanDiagonalSquares!AD46</f>
        <v>126</v>
      </c>
      <c r="AM73" s="72">
        <f>PanDiagonalSquares!AE53+PanDiagonalSquares!AF53+PanDiagonalSquares!AF46+PanDiagonalSquares!AE46</f>
        <v>126</v>
      </c>
      <c r="AN73" s="72">
        <f>PanDiagonalSquares!AF53+PanDiagonalSquares!AG53+PanDiagonalSquares!AG46+PanDiagonalSquares!AF46</f>
        <v>126</v>
      </c>
      <c r="AO73" s="72">
        <f>PanDiagonalSquares!AG53+PanDiagonalSquares!Z53+PanDiagonalSquares!Z46+PanDiagonalSquares!AG46</f>
        <v>126</v>
      </c>
    </row>
    <row r="74" spans="1:41">
      <c r="A74" s="62"/>
      <c r="B74" s="62"/>
      <c r="C74" s="62"/>
      <c r="D74" s="62"/>
      <c r="E74" s="62"/>
      <c r="F74" s="62"/>
      <c r="G74" s="62"/>
      <c r="H74" s="62"/>
    </row>
    <row r="75" spans="1:41">
      <c r="A75" s="62"/>
      <c r="B75" s="62"/>
      <c r="C75" s="62"/>
      <c r="D75" s="62"/>
      <c r="E75" s="62"/>
      <c r="F75" s="62"/>
      <c r="G75" s="62"/>
      <c r="H75" s="62"/>
      <c r="L75" s="134" t="s">
        <v>1</v>
      </c>
      <c r="M75" s="135"/>
      <c r="N75" s="135"/>
      <c r="O75" s="136"/>
      <c r="P75" s="18"/>
      <c r="Q75" s="137" t="str">
        <f>Q76&amp;" "&amp;Q77&amp;" "&amp;Q82</f>
        <v>compact  Franklin</v>
      </c>
      <c r="R75" s="137"/>
      <c r="S75" s="137"/>
      <c r="W75" s="134" t="s">
        <v>1</v>
      </c>
      <c r="X75" s="135"/>
      <c r="Y75" s="135"/>
      <c r="Z75" s="136"/>
      <c r="AA75" s="18"/>
      <c r="AB75" s="137" t="str">
        <f>AB76&amp;" "&amp;AB77&amp;" "&amp;AB82</f>
        <v>compact  Franklin</v>
      </c>
      <c r="AC75" s="137"/>
      <c r="AD75" s="137"/>
      <c r="AH75" s="134" t="s">
        <v>1</v>
      </c>
      <c r="AI75" s="135"/>
      <c r="AJ75" s="135"/>
      <c r="AK75" s="136"/>
      <c r="AL75" s="72"/>
      <c r="AM75" s="137" t="str">
        <f>AM76&amp;" "&amp;AM77&amp;" "&amp;AM82</f>
        <v>compact  Franklin</v>
      </c>
      <c r="AN75" s="137"/>
      <c r="AO75" s="137"/>
    </row>
    <row r="76" spans="1:41">
      <c r="A76" s="62"/>
      <c r="B76" s="62"/>
      <c r="C76" s="62"/>
      <c r="D76" s="62"/>
      <c r="E76" s="62"/>
      <c r="F76" s="62"/>
      <c r="G76" s="62"/>
      <c r="H76" s="62"/>
      <c r="L76" s="42">
        <f>PanDiagonalSquares!B46+PanDiagonalSquares!F50</f>
        <v>20</v>
      </c>
      <c r="M76" s="18">
        <f>PanDiagonalSquares!C46+PanDiagonalSquares!G50</f>
        <v>42</v>
      </c>
      <c r="N76" s="18">
        <f>PanDiagonalSquares!D46+PanDiagonalSquares!H50</f>
        <v>86</v>
      </c>
      <c r="O76" s="18">
        <f>PanDiagonalSquares!E46+PanDiagonalSquares!I50</f>
        <v>104</v>
      </c>
      <c r="Q76" s="140" t="str">
        <f t="array" ref="Q76">IF(MIN(L66:S73)=MAX(L66:S73),L65,"")</f>
        <v>compact</v>
      </c>
      <c r="R76" s="141"/>
      <c r="S76" s="142"/>
      <c r="W76" s="42">
        <f>PanDiagonalSquares!M46+PanDiagonalSquares!Q50</f>
        <v>20</v>
      </c>
      <c r="X76" s="18">
        <f>PanDiagonalSquares!N46+PanDiagonalSquares!R50</f>
        <v>42</v>
      </c>
      <c r="Y76" s="18">
        <f>PanDiagonalSquares!O46+PanDiagonalSquares!S50</f>
        <v>86</v>
      </c>
      <c r="Z76" s="18">
        <f>PanDiagonalSquares!P46+PanDiagonalSquares!T50</f>
        <v>104</v>
      </c>
      <c r="AB76" s="140" t="str">
        <f t="array" ref="AB76">IF(MIN(W66:AD73)=MAX(W66:AD73),W65,"")</f>
        <v>compact</v>
      </c>
      <c r="AC76" s="141"/>
      <c r="AD76" s="142"/>
      <c r="AH76" s="42">
        <f>PanDiagonalSquares!Z46+PanDiagonalSquares!AD50</f>
        <v>26</v>
      </c>
      <c r="AI76" s="72">
        <f>PanDiagonalSquares!AA46+PanDiagonalSquares!AE50</f>
        <v>36</v>
      </c>
      <c r="AJ76" s="72">
        <f>PanDiagonalSquares!AB46+PanDiagonalSquares!AF50</f>
        <v>88</v>
      </c>
      <c r="AK76" s="72">
        <f>PanDiagonalSquares!AC46+PanDiagonalSquares!AG50</f>
        <v>102</v>
      </c>
      <c r="AM76" s="140" t="str">
        <f t="array" ref="AM76">IF(MIN(AH66:AO73)=MAX(AH66:AO73),AH65,"")</f>
        <v>compact</v>
      </c>
      <c r="AN76" s="141"/>
      <c r="AO76" s="142"/>
    </row>
    <row r="77" spans="1:41">
      <c r="A77" s="62"/>
      <c r="B77" s="62"/>
      <c r="C77" s="62"/>
      <c r="D77" s="62"/>
      <c r="E77" s="62"/>
      <c r="F77" s="62"/>
      <c r="G77" s="62"/>
      <c r="H77" s="62"/>
      <c r="L77" s="18">
        <f>PanDiagonalSquares!B47+PanDiagonalSquares!F51</f>
        <v>90</v>
      </c>
      <c r="M77" s="18">
        <f>PanDiagonalSquares!C47+PanDiagonalSquares!G51</f>
        <v>100</v>
      </c>
      <c r="N77" s="18">
        <f>PanDiagonalSquares!D47+PanDiagonalSquares!H51</f>
        <v>24</v>
      </c>
      <c r="O77" s="18">
        <f>PanDiagonalSquares!E47+PanDiagonalSquares!I51</f>
        <v>38</v>
      </c>
      <c r="Q77" s="131" t="str">
        <f>IF(MIN(L76:O83)=MAX(L76:O83),L75,"")</f>
        <v/>
      </c>
      <c r="R77" s="132"/>
      <c r="S77" s="133"/>
      <c r="W77" s="18">
        <f>PanDiagonalSquares!M47+PanDiagonalSquares!Q51</f>
        <v>90</v>
      </c>
      <c r="X77" s="18">
        <f>PanDiagonalSquares!N47+PanDiagonalSquares!R51</f>
        <v>100</v>
      </c>
      <c r="Y77" s="18">
        <f>PanDiagonalSquares!O47+PanDiagonalSquares!S51</f>
        <v>24</v>
      </c>
      <c r="Z77" s="18">
        <f>PanDiagonalSquares!P47+PanDiagonalSquares!T51</f>
        <v>38</v>
      </c>
      <c r="AB77" s="131" t="str">
        <f>IF(MIN(W76:Z83)=MAX(W76:Z83),W75,"")</f>
        <v/>
      </c>
      <c r="AC77" s="132"/>
      <c r="AD77" s="133"/>
      <c r="AH77" s="72">
        <f>PanDiagonalSquares!Z47+PanDiagonalSquares!AD51</f>
        <v>84</v>
      </c>
      <c r="AI77" s="72">
        <f>PanDiagonalSquares!AA47+PanDiagonalSquares!AE51</f>
        <v>106</v>
      </c>
      <c r="AJ77" s="72">
        <f>PanDiagonalSquares!AB47+PanDiagonalSquares!AF51</f>
        <v>22</v>
      </c>
      <c r="AK77" s="72">
        <f>PanDiagonalSquares!AC47+PanDiagonalSquares!AG51</f>
        <v>40</v>
      </c>
      <c r="AM77" s="131" t="str">
        <f>IF(MIN(AH76:AK83)=MAX(AH76:AK83),AH75,"")</f>
        <v/>
      </c>
      <c r="AN77" s="132"/>
      <c r="AO77" s="133"/>
    </row>
    <row r="78" spans="1:41">
      <c r="A78" s="62"/>
      <c r="B78" s="62"/>
      <c r="C78" s="62"/>
      <c r="D78" s="62"/>
      <c r="E78" s="62"/>
      <c r="F78" s="62"/>
      <c r="G78" s="62"/>
      <c r="H78" s="62"/>
      <c r="L78" s="18">
        <f>PanDiagonalSquares!B48+PanDiagonalSquares!F52</f>
        <v>40</v>
      </c>
      <c r="M78" s="18">
        <f>PanDiagonalSquares!C48+PanDiagonalSquares!G52</f>
        <v>22</v>
      </c>
      <c r="N78" s="18">
        <f>PanDiagonalSquares!D48+PanDiagonalSquares!H52</f>
        <v>106</v>
      </c>
      <c r="O78" s="18">
        <f>PanDiagonalSquares!E48+PanDiagonalSquares!I52</f>
        <v>84</v>
      </c>
      <c r="Q78" s="131" t="str">
        <f>IF(MIN(L86:L93,P86:P93)=MAX(L86:L93,P86:P93),L85,"")</f>
        <v>Franklin 'V'</v>
      </c>
      <c r="R78" s="132"/>
      <c r="S78" s="133"/>
      <c r="W78" s="18">
        <f>PanDiagonalSquares!M48+PanDiagonalSquares!Q52</f>
        <v>40</v>
      </c>
      <c r="X78" s="18">
        <f>PanDiagonalSquares!N48+PanDiagonalSquares!R52</f>
        <v>22</v>
      </c>
      <c r="Y78" s="18">
        <f>PanDiagonalSquares!O48+PanDiagonalSquares!S52</f>
        <v>106</v>
      </c>
      <c r="Z78" s="18">
        <f>PanDiagonalSquares!P48+PanDiagonalSquares!T52</f>
        <v>84</v>
      </c>
      <c r="AB78" s="131" t="str">
        <f>IF(MIN(W86:W93,AA86:AA93)=MAX(W86:W93,AA86:AA93),W85,"")</f>
        <v>Franklin 'V'</v>
      </c>
      <c r="AC78" s="132"/>
      <c r="AD78" s="133"/>
      <c r="AH78" s="72">
        <f>PanDiagonalSquares!Z48+PanDiagonalSquares!AD52</f>
        <v>38</v>
      </c>
      <c r="AI78" s="72">
        <f>PanDiagonalSquares!AA48+PanDiagonalSquares!AE52</f>
        <v>24</v>
      </c>
      <c r="AJ78" s="72">
        <f>PanDiagonalSquares!AB48+PanDiagonalSquares!AF52</f>
        <v>100</v>
      </c>
      <c r="AK78" s="72">
        <f>PanDiagonalSquares!AC48+PanDiagonalSquares!AG52</f>
        <v>90</v>
      </c>
      <c r="AM78" s="131" t="str">
        <f>IF(MIN(AH86:AH93,AL86:AL93)=MAX(AH86:AH93,AL86:AL93),AH85,"")</f>
        <v>Franklin 'V'</v>
      </c>
      <c r="AN78" s="132"/>
      <c r="AO78" s="133"/>
    </row>
    <row r="79" spans="1:41">
      <c r="A79" s="62"/>
      <c r="B79" s="62"/>
      <c r="C79" s="62"/>
      <c r="D79" s="62"/>
      <c r="E79" s="62"/>
      <c r="F79" s="62"/>
      <c r="G79" s="62"/>
      <c r="H79" s="62"/>
      <c r="L79" s="18">
        <f>PanDiagonalSquares!B49+PanDiagonalSquares!F53</f>
        <v>102</v>
      </c>
      <c r="M79" s="18">
        <f>PanDiagonalSquares!C49+PanDiagonalSquares!G53</f>
        <v>88</v>
      </c>
      <c r="N79" s="18">
        <f>PanDiagonalSquares!D49+PanDiagonalSquares!H53</f>
        <v>36</v>
      </c>
      <c r="O79" s="18">
        <f>PanDiagonalSquares!E49+PanDiagonalSquares!I53</f>
        <v>26</v>
      </c>
      <c r="Q79" s="131" t="str">
        <f>IF(MIN(L96:S96,L100:S100)=MAX(L96:S96,L100:S100),L95,"")</f>
        <v>Franklin '&gt;'</v>
      </c>
      <c r="R79" s="132"/>
      <c r="S79" s="133"/>
      <c r="W79" s="18">
        <f>PanDiagonalSquares!M49+PanDiagonalSquares!Q53</f>
        <v>102</v>
      </c>
      <c r="X79" s="18">
        <f>PanDiagonalSquares!N49+PanDiagonalSquares!R53</f>
        <v>88</v>
      </c>
      <c r="Y79" s="18">
        <f>PanDiagonalSquares!O49+PanDiagonalSquares!S53</f>
        <v>36</v>
      </c>
      <c r="Z79" s="18">
        <f>PanDiagonalSquares!P49+PanDiagonalSquares!T53</f>
        <v>26</v>
      </c>
      <c r="AB79" s="131" t="str">
        <f>IF(MIN(W96:AD96,W100:AD100)=MAX(W96:AD96,W100:AD100),W95,"")</f>
        <v>Franklin '&gt;'</v>
      </c>
      <c r="AC79" s="132"/>
      <c r="AD79" s="133"/>
      <c r="AH79" s="72">
        <f>PanDiagonalSquares!Z49+PanDiagonalSquares!AD53</f>
        <v>104</v>
      </c>
      <c r="AI79" s="72">
        <f>PanDiagonalSquares!AA49+PanDiagonalSquares!AE53</f>
        <v>86</v>
      </c>
      <c r="AJ79" s="72">
        <f>PanDiagonalSquares!AB49+PanDiagonalSquares!AF53</f>
        <v>42</v>
      </c>
      <c r="AK79" s="72">
        <f>PanDiagonalSquares!AC49+PanDiagonalSquares!AG53</f>
        <v>20</v>
      </c>
      <c r="AM79" s="131" t="str">
        <f>IF(MIN(AH96:AO96,AH100:AO100)=MAX(AH96:AO96,AH100:AO100),AH95,"")</f>
        <v>Franklin '&gt;'</v>
      </c>
      <c r="AN79" s="132"/>
      <c r="AO79" s="133"/>
    </row>
    <row r="80" spans="1:41">
      <c r="A80" s="62"/>
      <c r="B80" s="62"/>
      <c r="C80" s="62"/>
      <c r="D80" s="62"/>
      <c r="E80" s="62"/>
      <c r="F80" s="62"/>
      <c r="G80" s="62"/>
      <c r="H80" s="62"/>
      <c r="L80" s="18">
        <f>PanDiagonalSquares!B50+PanDiagonalSquares!F46</f>
        <v>20</v>
      </c>
      <c r="M80" s="18">
        <f>PanDiagonalSquares!C50+PanDiagonalSquares!G46</f>
        <v>42</v>
      </c>
      <c r="N80" s="18">
        <f>PanDiagonalSquares!D50+PanDiagonalSquares!H46</f>
        <v>86</v>
      </c>
      <c r="O80" s="18">
        <f>PanDiagonalSquares!E50+PanDiagonalSquares!I46</f>
        <v>104</v>
      </c>
      <c r="Q80" s="131" t="str">
        <f>IF(MIN(L106:L113,P106:P113)=MAX(L106:L113,P106:P113),L105,"")</f>
        <v>half horizontal</v>
      </c>
      <c r="R80" s="132"/>
      <c r="S80" s="133"/>
      <c r="W80" s="18">
        <f>PanDiagonalSquares!M50+PanDiagonalSquares!Q46</f>
        <v>20</v>
      </c>
      <c r="X80" s="18">
        <f>PanDiagonalSquares!N50+PanDiagonalSquares!R46</f>
        <v>42</v>
      </c>
      <c r="Y80" s="18">
        <f>PanDiagonalSquares!O50+PanDiagonalSquares!S46</f>
        <v>86</v>
      </c>
      <c r="Z80" s="18">
        <f>PanDiagonalSquares!P50+PanDiagonalSquares!T46</f>
        <v>104</v>
      </c>
      <c r="AB80" s="131" t="str">
        <f>IF(MIN(W106:W113,AA106:AA113)=MAX(W106:W113,AA106:AA113),W105,"")</f>
        <v>half horizontal</v>
      </c>
      <c r="AC80" s="132"/>
      <c r="AD80" s="133"/>
      <c r="AH80" s="72">
        <f>PanDiagonalSquares!Z50+PanDiagonalSquares!AD46</f>
        <v>26</v>
      </c>
      <c r="AI80" s="72">
        <f>PanDiagonalSquares!AA50+PanDiagonalSquares!AE46</f>
        <v>36</v>
      </c>
      <c r="AJ80" s="72">
        <f>PanDiagonalSquares!AB50+PanDiagonalSquares!AF46</f>
        <v>88</v>
      </c>
      <c r="AK80" s="72">
        <f>PanDiagonalSquares!AC50+PanDiagonalSquares!AG46</f>
        <v>102</v>
      </c>
      <c r="AM80" s="131" t="str">
        <f>IF(MIN(AH106:AH113,AL106:AL113)=MAX(AH106:AH113,AL106:AL113),AH105,"")</f>
        <v>half horizontal</v>
      </c>
      <c r="AN80" s="132"/>
      <c r="AO80" s="133"/>
    </row>
    <row r="81" spans="1:41">
      <c r="A81" s="62"/>
      <c r="B81" s="62"/>
      <c r="C81" s="62"/>
      <c r="D81" s="62"/>
      <c r="E81" s="62"/>
      <c r="F81" s="62"/>
      <c r="G81" s="62"/>
      <c r="H81" s="62"/>
      <c r="L81" s="18">
        <f>PanDiagonalSquares!B51+PanDiagonalSquares!F47</f>
        <v>90</v>
      </c>
      <c r="M81" s="18">
        <f>PanDiagonalSquares!C51+PanDiagonalSquares!G47</f>
        <v>100</v>
      </c>
      <c r="N81" s="18">
        <f>PanDiagonalSquares!D51+PanDiagonalSquares!H47</f>
        <v>24</v>
      </c>
      <c r="O81" s="18">
        <f>PanDiagonalSquares!E51+PanDiagonalSquares!I47</f>
        <v>38</v>
      </c>
      <c r="Q81" s="131" t="str">
        <f>IF(MIN(L116:S116,L120:S120)=MAX(L116:S116,L120:S120),L115,"")</f>
        <v>half vertical</v>
      </c>
      <c r="R81" s="132"/>
      <c r="S81" s="133"/>
      <c r="W81" s="18">
        <f>PanDiagonalSquares!M51+PanDiagonalSquares!Q47</f>
        <v>90</v>
      </c>
      <c r="X81" s="18">
        <f>PanDiagonalSquares!N51+PanDiagonalSquares!R47</f>
        <v>100</v>
      </c>
      <c r="Y81" s="18">
        <f>PanDiagonalSquares!O51+PanDiagonalSquares!S47</f>
        <v>24</v>
      </c>
      <c r="Z81" s="18">
        <f>PanDiagonalSquares!P51+PanDiagonalSquares!T47</f>
        <v>38</v>
      </c>
      <c r="AB81" s="131" t="str">
        <f>IF(MIN(W116:AD116,W120:AD120)=MAX(W116:AD116,W120:AD120),W115,"")</f>
        <v>half vertical</v>
      </c>
      <c r="AC81" s="132"/>
      <c r="AD81" s="133"/>
      <c r="AH81" s="72">
        <f>PanDiagonalSquares!Z51+PanDiagonalSquares!AD47</f>
        <v>84</v>
      </c>
      <c r="AI81" s="72">
        <f>PanDiagonalSquares!AA51+PanDiagonalSquares!AE47</f>
        <v>106</v>
      </c>
      <c r="AJ81" s="72">
        <f>PanDiagonalSquares!AB51+PanDiagonalSquares!AF47</f>
        <v>22</v>
      </c>
      <c r="AK81" s="72">
        <f>PanDiagonalSquares!AC51+PanDiagonalSquares!AG47</f>
        <v>40</v>
      </c>
      <c r="AM81" s="131" t="str">
        <f>IF(MIN(AH116:AO116,AH120:AO120)=MAX(AH116:AO116,AH120:AO120),AH115,"")</f>
        <v>half vertical</v>
      </c>
      <c r="AN81" s="132"/>
      <c r="AO81" s="133"/>
    </row>
    <row r="82" spans="1:41">
      <c r="A82" s="62"/>
      <c r="B82" s="62"/>
      <c r="C82" s="62"/>
      <c r="D82" s="62"/>
      <c r="E82" s="62"/>
      <c r="F82" s="62"/>
      <c r="G82" s="62"/>
      <c r="H82" s="62"/>
      <c r="L82" s="18">
        <f>PanDiagonalSquares!B52+PanDiagonalSquares!F48</f>
        <v>40</v>
      </c>
      <c r="M82" s="18">
        <f>PanDiagonalSquares!C52+PanDiagonalSquares!G48</f>
        <v>22</v>
      </c>
      <c r="N82" s="18">
        <f>PanDiagonalSquares!D52+PanDiagonalSquares!H48</f>
        <v>106</v>
      </c>
      <c r="O82" s="18">
        <f>PanDiagonalSquares!E52+PanDiagonalSquares!I48</f>
        <v>84</v>
      </c>
      <c r="Q82" s="138" t="str">
        <f>IF(OR(Q78="",Q79="",Q80="",Q81=""),"","Franklin")</f>
        <v>Franklin</v>
      </c>
      <c r="R82" s="137"/>
      <c r="S82" s="139"/>
      <c r="W82" s="18">
        <f>PanDiagonalSquares!M52+PanDiagonalSquares!Q48</f>
        <v>40</v>
      </c>
      <c r="X82" s="18">
        <f>PanDiagonalSquares!N52+PanDiagonalSquares!R48</f>
        <v>22</v>
      </c>
      <c r="Y82" s="18">
        <f>PanDiagonalSquares!O52+PanDiagonalSquares!S48</f>
        <v>106</v>
      </c>
      <c r="Z82" s="18">
        <f>PanDiagonalSquares!P52+PanDiagonalSquares!T48</f>
        <v>84</v>
      </c>
      <c r="AB82" s="138" t="str">
        <f>IF(OR(AB78="",AB79="",AB80="",AB81=""),"","Franklin")</f>
        <v>Franklin</v>
      </c>
      <c r="AC82" s="137"/>
      <c r="AD82" s="139"/>
      <c r="AH82" s="72">
        <f>PanDiagonalSquares!Z52+PanDiagonalSquares!AD48</f>
        <v>38</v>
      </c>
      <c r="AI82" s="72">
        <f>PanDiagonalSquares!AA52+PanDiagonalSquares!AE48</f>
        <v>24</v>
      </c>
      <c r="AJ82" s="72">
        <f>PanDiagonalSquares!AB52+PanDiagonalSquares!AF48</f>
        <v>100</v>
      </c>
      <c r="AK82" s="72">
        <f>PanDiagonalSquares!AC52+PanDiagonalSquares!AG48</f>
        <v>90</v>
      </c>
      <c r="AM82" s="138" t="str">
        <f>IF(OR(AM78="",AM79="",AM80="",AM81=""),"","Franklin")</f>
        <v>Franklin</v>
      </c>
      <c r="AN82" s="137"/>
      <c r="AO82" s="139"/>
    </row>
    <row r="83" spans="1:41">
      <c r="A83" s="62"/>
      <c r="B83" s="62"/>
      <c r="C83" s="62"/>
      <c r="D83" s="62"/>
      <c r="E83" s="62"/>
      <c r="F83" s="62"/>
      <c r="G83" s="62"/>
      <c r="H83" s="62"/>
      <c r="L83" s="18">
        <f>PanDiagonalSquares!B53+PanDiagonalSquares!F49</f>
        <v>102</v>
      </c>
      <c r="M83" s="18">
        <f>PanDiagonalSquares!C53+PanDiagonalSquares!G49</f>
        <v>88</v>
      </c>
      <c r="N83" s="18">
        <f>PanDiagonalSquares!D53+PanDiagonalSquares!H49</f>
        <v>36</v>
      </c>
      <c r="O83" s="18">
        <f>PanDiagonalSquares!E53+PanDiagonalSquares!I49</f>
        <v>26</v>
      </c>
      <c r="W83" s="18">
        <f>PanDiagonalSquares!M53+PanDiagonalSquares!Q49</f>
        <v>102</v>
      </c>
      <c r="X83" s="18">
        <f>PanDiagonalSquares!N53+PanDiagonalSquares!R49</f>
        <v>88</v>
      </c>
      <c r="Y83" s="18">
        <f>PanDiagonalSquares!O53+PanDiagonalSquares!S49</f>
        <v>36</v>
      </c>
      <c r="Z83" s="18">
        <f>PanDiagonalSquares!P53+PanDiagonalSquares!T49</f>
        <v>26</v>
      </c>
      <c r="AH83" s="72">
        <f>PanDiagonalSquares!Z53+PanDiagonalSquares!AD49</f>
        <v>104</v>
      </c>
      <c r="AI83" s="72">
        <f>PanDiagonalSquares!AA53+PanDiagonalSquares!AE49</f>
        <v>86</v>
      </c>
      <c r="AJ83" s="72">
        <f>PanDiagonalSquares!AB53+PanDiagonalSquares!AF49</f>
        <v>42</v>
      </c>
      <c r="AK83" s="72">
        <f>PanDiagonalSquares!AC53+PanDiagonalSquares!AG49</f>
        <v>20</v>
      </c>
    </row>
    <row r="84" spans="1:41">
      <c r="A84" s="62"/>
      <c r="B84" s="62"/>
      <c r="C84" s="62"/>
      <c r="D84" s="62"/>
      <c r="E84" s="62"/>
      <c r="F84" s="62"/>
      <c r="G84" s="62"/>
      <c r="H84" s="62"/>
    </row>
    <row r="85" spans="1:41">
      <c r="A85" s="62"/>
      <c r="B85" s="62"/>
      <c r="C85" s="62"/>
      <c r="D85" s="62"/>
      <c r="E85" s="62"/>
      <c r="F85" s="62"/>
      <c r="G85" s="62"/>
      <c r="H85" s="62"/>
      <c r="L85" s="134" t="s">
        <v>10</v>
      </c>
      <c r="M85" s="135"/>
      <c r="N85" s="135"/>
      <c r="O85" s="135"/>
      <c r="P85" s="135"/>
      <c r="Q85" s="135"/>
      <c r="R85" s="135"/>
      <c r="S85" s="136"/>
      <c r="W85" s="134" t="s">
        <v>10</v>
      </c>
      <c r="X85" s="135"/>
      <c r="Y85" s="135"/>
      <c r="Z85" s="135"/>
      <c r="AA85" s="135"/>
      <c r="AB85" s="135"/>
      <c r="AC85" s="135"/>
      <c r="AD85" s="136"/>
      <c r="AH85" s="134" t="s">
        <v>10</v>
      </c>
      <c r="AI85" s="135"/>
      <c r="AJ85" s="135"/>
      <c r="AK85" s="135"/>
      <c r="AL85" s="135"/>
      <c r="AM85" s="135"/>
      <c r="AN85" s="135"/>
      <c r="AO85" s="136"/>
    </row>
    <row r="86" spans="1:41">
      <c r="A86" s="62"/>
      <c r="B86" s="62"/>
      <c r="C86" s="62"/>
      <c r="D86" s="62"/>
      <c r="E86" s="62"/>
      <c r="F86" s="62"/>
      <c r="G86" s="62"/>
      <c r="H86" s="62"/>
      <c r="L86" s="18">
        <f>PanDiagonalSquares!B46+PanDiagonalSquares!C47+PanDiagonalSquares!D48+PanDiagonalSquares!E49+PanDiagonalSquares!F49+PanDiagonalSquares!G48+PanDiagonalSquares!H47+PanDiagonalSquares!I46</f>
        <v>252</v>
      </c>
      <c r="M86" s="18">
        <f>PanDiagonalSquares!C46+PanDiagonalSquares!D47+PanDiagonalSquares!E48+PanDiagonalSquares!F49+PanDiagonalSquares!G49+PanDiagonalSquares!H48+PanDiagonalSquares!I47+PanDiagonalSquares!B46</f>
        <v>220</v>
      </c>
      <c r="N86" s="18">
        <f>PanDiagonalSquares!D46+PanDiagonalSquares!E47+PanDiagonalSquares!F48+PanDiagonalSquares!G49+PanDiagonalSquares!H49+PanDiagonalSquares!I48+PanDiagonalSquares!B47+PanDiagonalSquares!C46</f>
        <v>252</v>
      </c>
      <c r="O86" s="18">
        <f>PanDiagonalSquares!E46+PanDiagonalSquares!F47+PanDiagonalSquares!G48+PanDiagonalSquares!H49+PanDiagonalSquares!I49+PanDiagonalSquares!B48+PanDiagonalSquares!C47+PanDiagonalSquares!D46</f>
        <v>284</v>
      </c>
      <c r="P86" s="18">
        <f>PanDiagonalSquares!F46+PanDiagonalSquares!G47+PanDiagonalSquares!H48+PanDiagonalSquares!I49+PanDiagonalSquares!B49+PanDiagonalSquares!C48+PanDiagonalSquares!D47+PanDiagonalSquares!E46</f>
        <v>252</v>
      </c>
      <c r="Q86" s="18">
        <f>PanDiagonalSquares!G46+PanDiagonalSquares!H47+PanDiagonalSquares!I48+PanDiagonalSquares!B49+PanDiagonalSquares!C49+PanDiagonalSquares!D48+PanDiagonalSquares!E47+PanDiagonalSquares!F46</f>
        <v>284</v>
      </c>
      <c r="R86" s="18">
        <f>PanDiagonalSquares!H46+PanDiagonalSquares!I47+PanDiagonalSquares!B48+PanDiagonalSquares!C49+PanDiagonalSquares!D49+PanDiagonalSquares!E48+PanDiagonalSquares!F47+PanDiagonalSquares!G46</f>
        <v>252</v>
      </c>
      <c r="S86" s="18">
        <f>PanDiagonalSquares!I46+PanDiagonalSquares!B47+PanDiagonalSquares!C48+PanDiagonalSquares!D49+PanDiagonalSquares!E49+PanDiagonalSquares!F48+PanDiagonalSquares!G47+PanDiagonalSquares!H46</f>
        <v>220</v>
      </c>
      <c r="W86" s="18">
        <f>PanDiagonalSquares!M46+PanDiagonalSquares!N47+PanDiagonalSquares!O48+PanDiagonalSquares!P49+PanDiagonalSquares!Q49+PanDiagonalSquares!R48+PanDiagonalSquares!S47+PanDiagonalSquares!T46</f>
        <v>252</v>
      </c>
      <c r="X86" s="18">
        <f>PanDiagonalSquares!N46+PanDiagonalSquares!O47+PanDiagonalSquares!P48+PanDiagonalSquares!Q49+PanDiagonalSquares!R49+PanDiagonalSquares!S48+PanDiagonalSquares!T47+PanDiagonalSquares!M46</f>
        <v>220</v>
      </c>
      <c r="Y86" s="18">
        <f>PanDiagonalSquares!O46+PanDiagonalSquares!P47+PanDiagonalSquares!Q48+PanDiagonalSquares!R49+PanDiagonalSquares!S49+PanDiagonalSquares!T48+PanDiagonalSquares!M47+PanDiagonalSquares!N46</f>
        <v>252</v>
      </c>
      <c r="Z86" s="18">
        <f>PanDiagonalSquares!P46+PanDiagonalSquares!Q47+PanDiagonalSquares!R48+PanDiagonalSquares!S49+PanDiagonalSquares!T49+PanDiagonalSquares!M48+PanDiagonalSquares!N47+PanDiagonalSquares!O46</f>
        <v>284</v>
      </c>
      <c r="AA86" s="18">
        <f>PanDiagonalSquares!Q46+PanDiagonalSquares!R47+PanDiagonalSquares!S48+PanDiagonalSquares!T49+PanDiagonalSquares!M49+PanDiagonalSquares!N48+PanDiagonalSquares!O47+PanDiagonalSquares!P46</f>
        <v>252</v>
      </c>
      <c r="AB86" s="18">
        <f>PanDiagonalSquares!R46+PanDiagonalSquares!S47+PanDiagonalSquares!T48+PanDiagonalSquares!M49+PanDiagonalSquares!N49+PanDiagonalSquares!O48+PanDiagonalSquares!P47+PanDiagonalSquares!Q46</f>
        <v>284</v>
      </c>
      <c r="AC86" s="18">
        <f>PanDiagonalSquares!S46+PanDiagonalSquares!T47+PanDiagonalSquares!M48+PanDiagonalSquares!N49+PanDiagonalSquares!O49+PanDiagonalSquares!P48+PanDiagonalSquares!Q47+PanDiagonalSquares!R46</f>
        <v>252</v>
      </c>
      <c r="AD86" s="18">
        <f>PanDiagonalSquares!T46+PanDiagonalSquares!M47+PanDiagonalSquares!N48+PanDiagonalSquares!O49+PanDiagonalSquares!P49+PanDiagonalSquares!Q48+PanDiagonalSquares!R47+PanDiagonalSquares!S46</f>
        <v>220</v>
      </c>
      <c r="AH86" s="72">
        <f>PanDiagonalSquares!Z46+PanDiagonalSquares!AA47+PanDiagonalSquares!AB48+PanDiagonalSquares!AC49+PanDiagonalSquares!AD49+PanDiagonalSquares!AE48+PanDiagonalSquares!AF47+PanDiagonalSquares!AG46</f>
        <v>252</v>
      </c>
      <c r="AI86" s="72">
        <f>PanDiagonalSquares!AA46+PanDiagonalSquares!AB47+PanDiagonalSquares!AC48+PanDiagonalSquares!AD49+PanDiagonalSquares!AE49+PanDiagonalSquares!AF48+PanDiagonalSquares!AG47+PanDiagonalSquares!Z46</f>
        <v>284</v>
      </c>
      <c r="AJ86" s="72">
        <f>PanDiagonalSquares!AB46+PanDiagonalSquares!AC47+PanDiagonalSquares!AD48+PanDiagonalSquares!AE49+PanDiagonalSquares!AF49+PanDiagonalSquares!AG48+PanDiagonalSquares!Z47+PanDiagonalSquares!AA46</f>
        <v>252</v>
      </c>
      <c r="AK86" s="72">
        <f>PanDiagonalSquares!AC46+PanDiagonalSquares!AD47+PanDiagonalSquares!AE48+PanDiagonalSquares!AF49+PanDiagonalSquares!AG49+PanDiagonalSquares!Z48+PanDiagonalSquares!AA47+PanDiagonalSquares!AB46</f>
        <v>220</v>
      </c>
      <c r="AL86" s="72">
        <f>PanDiagonalSquares!AD46+PanDiagonalSquares!AE47+PanDiagonalSquares!AF48+PanDiagonalSquares!AG49+PanDiagonalSquares!Z49+PanDiagonalSquares!AA48+PanDiagonalSquares!AB47+PanDiagonalSquares!AC46</f>
        <v>252</v>
      </c>
      <c r="AM86" s="72">
        <f>PanDiagonalSquares!AE46+PanDiagonalSquares!AF47+PanDiagonalSquares!AG48+PanDiagonalSquares!Z49+PanDiagonalSquares!AA49+PanDiagonalSquares!AB48+PanDiagonalSquares!AC47+PanDiagonalSquares!AD46</f>
        <v>220</v>
      </c>
      <c r="AN86" s="72">
        <f>PanDiagonalSquares!AF46+PanDiagonalSquares!AG47+PanDiagonalSquares!Z48+PanDiagonalSquares!AA49+PanDiagonalSquares!AB49+PanDiagonalSquares!AC48+PanDiagonalSquares!AD47+PanDiagonalSquares!AE46</f>
        <v>252</v>
      </c>
      <c r="AO86" s="72">
        <f>PanDiagonalSquares!AG46+PanDiagonalSquares!Z47+PanDiagonalSquares!AA48+PanDiagonalSquares!AB49+PanDiagonalSquares!AC49+PanDiagonalSquares!AD48+PanDiagonalSquares!AE47+PanDiagonalSquares!AF46</f>
        <v>284</v>
      </c>
    </row>
    <row r="87" spans="1:41">
      <c r="A87" s="62"/>
      <c r="B87" s="62"/>
      <c r="C87" s="62"/>
      <c r="D87" s="62"/>
      <c r="E87" s="62"/>
      <c r="F87" s="62"/>
      <c r="G87" s="62"/>
      <c r="H87" s="62"/>
      <c r="L87" s="18">
        <f>PanDiagonalSquares!B47+PanDiagonalSquares!C48+PanDiagonalSquares!D49+PanDiagonalSquares!E50+PanDiagonalSquares!F50+PanDiagonalSquares!G49+PanDiagonalSquares!H48+PanDiagonalSquares!I47</f>
        <v>252</v>
      </c>
      <c r="M87" s="18">
        <f>PanDiagonalSquares!C47+PanDiagonalSquares!D48+PanDiagonalSquares!E49+PanDiagonalSquares!F50+PanDiagonalSquares!G50+PanDiagonalSquares!H49+PanDiagonalSquares!I48+PanDiagonalSquares!B47</f>
        <v>284</v>
      </c>
      <c r="N87" s="18">
        <f>PanDiagonalSquares!D47+PanDiagonalSquares!E48+PanDiagonalSquares!F49+PanDiagonalSquares!G50+PanDiagonalSquares!H50+PanDiagonalSquares!I49+PanDiagonalSquares!B48+PanDiagonalSquares!C47</f>
        <v>252</v>
      </c>
      <c r="O87" s="18">
        <f>PanDiagonalSquares!E47+PanDiagonalSquares!F48+PanDiagonalSquares!G49+PanDiagonalSquares!H50+PanDiagonalSquares!I50+PanDiagonalSquares!B49+PanDiagonalSquares!C48+PanDiagonalSquares!D47</f>
        <v>220</v>
      </c>
      <c r="P87" s="18">
        <f>PanDiagonalSquares!F47+PanDiagonalSquares!G48+PanDiagonalSquares!H49+PanDiagonalSquares!I50+PanDiagonalSquares!B50+PanDiagonalSquares!C49+PanDiagonalSquares!D48+PanDiagonalSquares!E47</f>
        <v>252</v>
      </c>
      <c r="Q87" s="18">
        <f>PanDiagonalSquares!G47+PanDiagonalSquares!H48+PanDiagonalSquares!I49+PanDiagonalSquares!B50+PanDiagonalSquares!C50+PanDiagonalSquares!D49+PanDiagonalSquares!E48+PanDiagonalSquares!F47</f>
        <v>220</v>
      </c>
      <c r="R87" s="18">
        <f>PanDiagonalSquares!H47+PanDiagonalSquares!I48+PanDiagonalSquares!B49+PanDiagonalSquares!C50+PanDiagonalSquares!D50+PanDiagonalSquares!E49+PanDiagonalSquares!F48+PanDiagonalSquares!G47</f>
        <v>252</v>
      </c>
      <c r="S87" s="18">
        <f>PanDiagonalSquares!I47+PanDiagonalSquares!B48+PanDiagonalSquares!C49+PanDiagonalSquares!D50+PanDiagonalSquares!E50+PanDiagonalSquares!F49+PanDiagonalSquares!G48+PanDiagonalSquares!H47</f>
        <v>284</v>
      </c>
      <c r="W87" s="18">
        <f>PanDiagonalSquares!M47+PanDiagonalSquares!N48+PanDiagonalSquares!O49+PanDiagonalSquares!P50+PanDiagonalSquares!Q50+PanDiagonalSquares!R49+PanDiagonalSquares!S48+PanDiagonalSquares!T47</f>
        <v>252</v>
      </c>
      <c r="X87" s="18">
        <f>PanDiagonalSquares!N47+PanDiagonalSquares!O48+PanDiagonalSquares!P49+PanDiagonalSquares!Q50+PanDiagonalSquares!R50+PanDiagonalSquares!S49+PanDiagonalSquares!T48+PanDiagonalSquares!M47</f>
        <v>284</v>
      </c>
      <c r="Y87" s="18">
        <f>PanDiagonalSquares!O47+PanDiagonalSquares!P48+PanDiagonalSquares!Q49+PanDiagonalSquares!R50+PanDiagonalSquares!S50+PanDiagonalSquares!T49+PanDiagonalSquares!M48+PanDiagonalSquares!N47</f>
        <v>252</v>
      </c>
      <c r="Z87" s="18">
        <f>PanDiagonalSquares!P47+PanDiagonalSquares!Q48+PanDiagonalSquares!R49+PanDiagonalSquares!S50+PanDiagonalSquares!T50+PanDiagonalSquares!M49+PanDiagonalSquares!N48+PanDiagonalSquares!O47</f>
        <v>220</v>
      </c>
      <c r="AA87" s="18">
        <f>PanDiagonalSquares!Q47+PanDiagonalSquares!R48+PanDiagonalSquares!S49+PanDiagonalSquares!T50+PanDiagonalSquares!M50+PanDiagonalSquares!N49+PanDiagonalSquares!O48+PanDiagonalSquares!P47</f>
        <v>252</v>
      </c>
      <c r="AB87" s="18">
        <f>PanDiagonalSquares!R47+PanDiagonalSquares!S48+PanDiagonalSquares!T49+PanDiagonalSquares!M50+PanDiagonalSquares!N50+PanDiagonalSquares!O49+PanDiagonalSquares!P48+PanDiagonalSquares!Q47</f>
        <v>220</v>
      </c>
      <c r="AC87" s="18">
        <f>PanDiagonalSquares!S47+PanDiagonalSquares!T48+PanDiagonalSquares!M49+PanDiagonalSquares!N50+PanDiagonalSquares!O50+PanDiagonalSquares!P49+PanDiagonalSquares!Q48+PanDiagonalSquares!R47</f>
        <v>252</v>
      </c>
      <c r="AD87" s="18">
        <f>PanDiagonalSquares!T47+PanDiagonalSquares!M48+PanDiagonalSquares!N49+PanDiagonalSquares!O50+PanDiagonalSquares!P50+PanDiagonalSquares!Q49+PanDiagonalSquares!R48+PanDiagonalSquares!S47</f>
        <v>284</v>
      </c>
      <c r="AH87" s="72">
        <f>PanDiagonalSquares!Z47+PanDiagonalSquares!AA48+PanDiagonalSquares!AB49+PanDiagonalSquares!AC50+PanDiagonalSquares!AD50+PanDiagonalSquares!AE49+PanDiagonalSquares!AF48+PanDiagonalSquares!AG47</f>
        <v>252</v>
      </c>
      <c r="AI87" s="72">
        <f>PanDiagonalSquares!AA47+PanDiagonalSquares!AB48+PanDiagonalSquares!AC49+PanDiagonalSquares!AD50+PanDiagonalSquares!AE50+PanDiagonalSquares!AF49+PanDiagonalSquares!AG48+PanDiagonalSquares!Z47</f>
        <v>220</v>
      </c>
      <c r="AJ87" s="72">
        <f>PanDiagonalSquares!AB47+PanDiagonalSquares!AC48+PanDiagonalSquares!AD49+PanDiagonalSquares!AE50+PanDiagonalSquares!AF50+PanDiagonalSquares!AG49+PanDiagonalSquares!Z48+PanDiagonalSquares!AA47</f>
        <v>252</v>
      </c>
      <c r="AK87" s="72">
        <f>PanDiagonalSquares!AC47+PanDiagonalSquares!AD48+PanDiagonalSquares!AE49+PanDiagonalSquares!AF50+PanDiagonalSquares!AG50+PanDiagonalSquares!Z49+PanDiagonalSquares!AA48+PanDiagonalSquares!AB47</f>
        <v>284</v>
      </c>
      <c r="AL87" s="72">
        <f>PanDiagonalSquares!AD47+PanDiagonalSquares!AE48+PanDiagonalSquares!AF49+PanDiagonalSquares!AG50+PanDiagonalSquares!Z50+PanDiagonalSquares!AA49+PanDiagonalSquares!AB48+PanDiagonalSquares!AC47</f>
        <v>252</v>
      </c>
      <c r="AM87" s="72">
        <f>PanDiagonalSquares!AE47+PanDiagonalSquares!AF48+PanDiagonalSquares!AG49+PanDiagonalSquares!Z50+PanDiagonalSquares!AA50+PanDiagonalSquares!AB49+PanDiagonalSquares!AC48+PanDiagonalSquares!AD47</f>
        <v>284</v>
      </c>
      <c r="AN87" s="72">
        <f>PanDiagonalSquares!AF47+PanDiagonalSquares!AG48+PanDiagonalSquares!Z49+PanDiagonalSquares!AA50+PanDiagonalSquares!AB50+PanDiagonalSquares!AC49+PanDiagonalSquares!AD48+PanDiagonalSquares!AE47</f>
        <v>252</v>
      </c>
      <c r="AO87" s="72">
        <f>PanDiagonalSquares!AG47+PanDiagonalSquares!Z48+PanDiagonalSquares!AA49+PanDiagonalSquares!AB50+PanDiagonalSquares!AC50+PanDiagonalSquares!AD49+PanDiagonalSquares!AE48+PanDiagonalSquares!AF47</f>
        <v>220</v>
      </c>
    </row>
    <row r="88" spans="1:41">
      <c r="A88" s="62"/>
      <c r="B88" s="62"/>
      <c r="C88" s="62"/>
      <c r="D88" s="62"/>
      <c r="E88" s="62"/>
      <c r="F88" s="62"/>
      <c r="G88" s="62"/>
      <c r="H88" s="62"/>
      <c r="L88" s="18">
        <f>PanDiagonalSquares!B48+PanDiagonalSquares!C49+PanDiagonalSquares!D50+PanDiagonalSquares!E51+PanDiagonalSquares!F51+PanDiagonalSquares!G50+PanDiagonalSquares!H49+PanDiagonalSquares!I48</f>
        <v>252</v>
      </c>
      <c r="M88" s="18">
        <f>PanDiagonalSquares!C48+PanDiagonalSquares!D49+PanDiagonalSquares!E50+PanDiagonalSquares!F51+PanDiagonalSquares!G51+PanDiagonalSquares!H50+PanDiagonalSquares!I49+PanDiagonalSquares!B48</f>
        <v>220</v>
      </c>
      <c r="N88" s="18">
        <f>PanDiagonalSquares!D48+PanDiagonalSquares!E49+PanDiagonalSquares!F50+PanDiagonalSquares!G51+PanDiagonalSquares!H51+PanDiagonalSquares!I50+PanDiagonalSquares!B49+PanDiagonalSquares!C48</f>
        <v>252</v>
      </c>
      <c r="O88" s="18">
        <f>PanDiagonalSquares!E48+PanDiagonalSquares!F49+PanDiagonalSquares!G50+PanDiagonalSquares!H51+PanDiagonalSquares!I51+PanDiagonalSquares!B50+PanDiagonalSquares!C49+PanDiagonalSquares!D48</f>
        <v>284</v>
      </c>
      <c r="P88" s="18">
        <f>PanDiagonalSquares!F48+PanDiagonalSquares!G49+PanDiagonalSquares!H50+PanDiagonalSquares!I51+PanDiagonalSquares!B51+PanDiagonalSquares!C50+PanDiagonalSquares!D49+PanDiagonalSquares!E48</f>
        <v>252</v>
      </c>
      <c r="Q88" s="18">
        <f>PanDiagonalSquares!G48+PanDiagonalSquares!H49+PanDiagonalSquares!I50+PanDiagonalSquares!B51+PanDiagonalSquares!C51+PanDiagonalSquares!D50+PanDiagonalSquares!E49+PanDiagonalSquares!F48</f>
        <v>284</v>
      </c>
      <c r="R88" s="18">
        <f>PanDiagonalSquares!H48+PanDiagonalSquares!I49+PanDiagonalSquares!B50+PanDiagonalSquares!C51+PanDiagonalSquares!D51+PanDiagonalSquares!E50+PanDiagonalSquares!F49+PanDiagonalSquares!G48</f>
        <v>252</v>
      </c>
      <c r="S88" s="18">
        <f>PanDiagonalSquares!I48+PanDiagonalSquares!B49+PanDiagonalSquares!C50+PanDiagonalSquares!D51+PanDiagonalSquares!E51+PanDiagonalSquares!F50+PanDiagonalSquares!G49+PanDiagonalSquares!H48</f>
        <v>220</v>
      </c>
      <c r="W88" s="18">
        <f>PanDiagonalSquares!M48+PanDiagonalSquares!N49+PanDiagonalSquares!O50+PanDiagonalSquares!P51+PanDiagonalSquares!Q51+PanDiagonalSquares!R50+PanDiagonalSquares!S49+PanDiagonalSquares!T48</f>
        <v>252</v>
      </c>
      <c r="X88" s="18">
        <f>PanDiagonalSquares!N48+PanDiagonalSquares!O49+PanDiagonalSquares!P50+PanDiagonalSquares!Q51+PanDiagonalSquares!R51+PanDiagonalSquares!S50+PanDiagonalSquares!T49+PanDiagonalSquares!M48</f>
        <v>220</v>
      </c>
      <c r="Y88" s="18">
        <f>PanDiagonalSquares!O48+PanDiagonalSquares!P49+PanDiagonalSquares!Q50+PanDiagonalSquares!R51+PanDiagonalSquares!S51+PanDiagonalSquares!T50+PanDiagonalSquares!M49+PanDiagonalSquares!N48</f>
        <v>252</v>
      </c>
      <c r="Z88" s="18">
        <f>PanDiagonalSquares!P48+PanDiagonalSquares!Q49+PanDiagonalSquares!R50+PanDiagonalSquares!S51+PanDiagonalSquares!T51+PanDiagonalSquares!M50+PanDiagonalSquares!N49+PanDiagonalSquares!O48</f>
        <v>284</v>
      </c>
      <c r="AA88" s="18">
        <f>PanDiagonalSquares!Q48+PanDiagonalSquares!R49+PanDiagonalSquares!S50+PanDiagonalSquares!T51+PanDiagonalSquares!M51+PanDiagonalSquares!N50+PanDiagonalSquares!O49+PanDiagonalSquares!P48</f>
        <v>252</v>
      </c>
      <c r="AB88" s="18">
        <f>PanDiagonalSquares!R48+PanDiagonalSquares!S49+PanDiagonalSquares!T50+PanDiagonalSquares!M51+PanDiagonalSquares!N51+PanDiagonalSquares!O50+PanDiagonalSquares!P49+PanDiagonalSquares!Q48</f>
        <v>284</v>
      </c>
      <c r="AC88" s="18">
        <f>PanDiagonalSquares!S48+PanDiagonalSquares!T49+PanDiagonalSquares!M50+PanDiagonalSquares!N51+PanDiagonalSquares!O51+PanDiagonalSquares!P50+PanDiagonalSquares!Q49+PanDiagonalSquares!R48</f>
        <v>252</v>
      </c>
      <c r="AD88" s="18">
        <f>PanDiagonalSquares!T48+PanDiagonalSquares!M49+PanDiagonalSquares!N50+PanDiagonalSquares!O51+PanDiagonalSquares!P51+PanDiagonalSquares!Q50+PanDiagonalSquares!R49+PanDiagonalSquares!S48</f>
        <v>220</v>
      </c>
      <c r="AH88" s="72">
        <f>PanDiagonalSquares!Z48+PanDiagonalSquares!AA49+PanDiagonalSquares!AB50+PanDiagonalSquares!AC51+PanDiagonalSquares!AD51+PanDiagonalSquares!AE50+PanDiagonalSquares!AF49+PanDiagonalSquares!AG48</f>
        <v>252</v>
      </c>
      <c r="AI88" s="72">
        <f>PanDiagonalSquares!AA48+PanDiagonalSquares!AB49+PanDiagonalSquares!AC50+PanDiagonalSquares!AD51+PanDiagonalSquares!AE51+PanDiagonalSquares!AF50+PanDiagonalSquares!AG49+PanDiagonalSquares!Z48</f>
        <v>284</v>
      </c>
      <c r="AJ88" s="72">
        <f>PanDiagonalSquares!AB48+PanDiagonalSquares!AC49+PanDiagonalSquares!AD50+PanDiagonalSquares!AE51+PanDiagonalSquares!AF51+PanDiagonalSquares!AG50+PanDiagonalSquares!Z49+PanDiagonalSquares!AA48</f>
        <v>252</v>
      </c>
      <c r="AK88" s="72">
        <f>PanDiagonalSquares!AC48+PanDiagonalSquares!AD49+PanDiagonalSquares!AE50+PanDiagonalSquares!AF51+PanDiagonalSquares!AG51+PanDiagonalSquares!Z50+PanDiagonalSquares!AA49+PanDiagonalSquares!AB48</f>
        <v>220</v>
      </c>
      <c r="AL88" s="72">
        <f>PanDiagonalSquares!AD48+PanDiagonalSquares!AE49+PanDiagonalSquares!AF50+PanDiagonalSquares!AG51+PanDiagonalSquares!Z51+PanDiagonalSquares!AA50+PanDiagonalSquares!AB49+PanDiagonalSquares!AC48</f>
        <v>252</v>
      </c>
      <c r="AM88" s="72">
        <f>PanDiagonalSquares!AE48+PanDiagonalSquares!AF49+PanDiagonalSquares!AG50+PanDiagonalSquares!Z51+PanDiagonalSquares!AA51+PanDiagonalSquares!AB50+PanDiagonalSquares!AC49+PanDiagonalSquares!AD48</f>
        <v>220</v>
      </c>
      <c r="AN88" s="72">
        <f>PanDiagonalSquares!AF48+PanDiagonalSquares!AG49+PanDiagonalSquares!Z50+PanDiagonalSquares!AA51+PanDiagonalSquares!AB51+PanDiagonalSquares!AC50+PanDiagonalSquares!AD49+PanDiagonalSquares!AE48</f>
        <v>252</v>
      </c>
      <c r="AO88" s="72">
        <f>PanDiagonalSquares!AG48+PanDiagonalSquares!Z49+PanDiagonalSquares!AA50+PanDiagonalSquares!AB51+PanDiagonalSquares!AC51+PanDiagonalSquares!AD50+PanDiagonalSquares!AE49+PanDiagonalSquares!AF48</f>
        <v>284</v>
      </c>
    </row>
    <row r="89" spans="1:41">
      <c r="A89" s="62"/>
      <c r="B89" s="62"/>
      <c r="C89" s="62"/>
      <c r="D89" s="62"/>
      <c r="E89" s="62"/>
      <c r="F89" s="62"/>
      <c r="G89" s="62"/>
      <c r="H89" s="62"/>
      <c r="L89" s="18">
        <f>PanDiagonalSquares!B49+PanDiagonalSquares!C50+PanDiagonalSquares!D51+PanDiagonalSquares!E52+PanDiagonalSquares!F52+PanDiagonalSquares!G51+PanDiagonalSquares!H50+PanDiagonalSquares!I49</f>
        <v>252</v>
      </c>
      <c r="M89" s="18">
        <f>PanDiagonalSquares!C49+PanDiagonalSquares!D50+PanDiagonalSquares!E51+PanDiagonalSquares!F52+PanDiagonalSquares!G52+PanDiagonalSquares!H51+PanDiagonalSquares!I50+PanDiagonalSquares!B49</f>
        <v>284</v>
      </c>
      <c r="N89" s="18">
        <f>PanDiagonalSquares!D49+PanDiagonalSquares!E50+PanDiagonalSquares!F51+PanDiagonalSquares!G52+PanDiagonalSquares!H52+PanDiagonalSquares!I51+PanDiagonalSquares!B50+PanDiagonalSquares!C49</f>
        <v>252</v>
      </c>
      <c r="O89" s="18">
        <f>PanDiagonalSquares!E49+PanDiagonalSquares!F50+PanDiagonalSquares!G51+PanDiagonalSquares!H52+PanDiagonalSquares!I52+PanDiagonalSquares!B51+PanDiagonalSquares!C50+PanDiagonalSquares!D49</f>
        <v>220</v>
      </c>
      <c r="P89" s="18">
        <f>PanDiagonalSquares!F49+PanDiagonalSquares!G50+PanDiagonalSquares!H51+PanDiagonalSquares!I52+PanDiagonalSquares!B52+PanDiagonalSquares!C51+PanDiagonalSquares!D50+PanDiagonalSquares!E49</f>
        <v>252</v>
      </c>
      <c r="Q89" s="18">
        <f>PanDiagonalSquares!G49+PanDiagonalSquares!H50+PanDiagonalSquares!I51+PanDiagonalSquares!B52+PanDiagonalSquares!C52+PanDiagonalSquares!D51+PanDiagonalSquares!E50+PanDiagonalSquares!F49</f>
        <v>220</v>
      </c>
      <c r="R89" s="18">
        <f>PanDiagonalSquares!H49+PanDiagonalSquares!I50+PanDiagonalSquares!B51+PanDiagonalSquares!C52+PanDiagonalSquares!D52+PanDiagonalSquares!E51+PanDiagonalSquares!F50+PanDiagonalSquares!G49</f>
        <v>252</v>
      </c>
      <c r="S89" s="18">
        <f>PanDiagonalSquares!I49+PanDiagonalSquares!B50+PanDiagonalSquares!C51+PanDiagonalSquares!D52+PanDiagonalSquares!E52+PanDiagonalSquares!F51+PanDiagonalSquares!G50+PanDiagonalSquares!H49</f>
        <v>284</v>
      </c>
      <c r="W89" s="18">
        <f>PanDiagonalSquares!M49+PanDiagonalSquares!N50+PanDiagonalSquares!O51+PanDiagonalSquares!P52+PanDiagonalSquares!Q52+PanDiagonalSquares!R51+PanDiagonalSquares!S50+PanDiagonalSquares!T49</f>
        <v>252</v>
      </c>
      <c r="X89" s="18">
        <f>PanDiagonalSquares!N49+PanDiagonalSquares!O50+PanDiagonalSquares!P51+PanDiagonalSquares!Q52+PanDiagonalSquares!R52+PanDiagonalSquares!S51+PanDiagonalSquares!T50+PanDiagonalSquares!M49</f>
        <v>284</v>
      </c>
      <c r="Y89" s="18">
        <f>PanDiagonalSquares!O49+PanDiagonalSquares!P50+PanDiagonalSquares!Q51+PanDiagonalSquares!R52+PanDiagonalSquares!S52+PanDiagonalSquares!T51+PanDiagonalSquares!M50+PanDiagonalSquares!N49</f>
        <v>252</v>
      </c>
      <c r="Z89" s="18">
        <f>PanDiagonalSquares!P49+PanDiagonalSquares!Q50+PanDiagonalSquares!R51+PanDiagonalSquares!S52+PanDiagonalSquares!T52+PanDiagonalSquares!M51+PanDiagonalSquares!N50+PanDiagonalSquares!O49</f>
        <v>220</v>
      </c>
      <c r="AA89" s="18">
        <f>PanDiagonalSquares!Q49+PanDiagonalSquares!R50+PanDiagonalSquares!S51+PanDiagonalSquares!T52+PanDiagonalSquares!M52+PanDiagonalSquares!N51+PanDiagonalSquares!O50+PanDiagonalSquares!P49</f>
        <v>252</v>
      </c>
      <c r="AB89" s="18">
        <f>PanDiagonalSquares!R49+PanDiagonalSquares!S50+PanDiagonalSquares!T51+PanDiagonalSquares!M52+PanDiagonalSquares!N52+PanDiagonalSquares!O51+PanDiagonalSquares!P50+PanDiagonalSquares!Q49</f>
        <v>220</v>
      </c>
      <c r="AC89" s="18">
        <f>PanDiagonalSquares!S49+PanDiagonalSquares!T50+PanDiagonalSquares!M51+PanDiagonalSquares!N52+PanDiagonalSquares!O52+PanDiagonalSquares!P51+PanDiagonalSquares!Q50+PanDiagonalSquares!R49</f>
        <v>252</v>
      </c>
      <c r="AD89" s="18">
        <f>PanDiagonalSquares!T49+PanDiagonalSquares!M50+PanDiagonalSquares!N51+PanDiagonalSquares!O52+PanDiagonalSquares!P52+PanDiagonalSquares!Q51+PanDiagonalSquares!R50+PanDiagonalSquares!S49</f>
        <v>284</v>
      </c>
      <c r="AH89" s="72">
        <f>PanDiagonalSquares!Z49+PanDiagonalSquares!AA50+PanDiagonalSquares!AB51+PanDiagonalSquares!AC52+PanDiagonalSquares!AD52+PanDiagonalSquares!AE51+PanDiagonalSquares!AF50+PanDiagonalSquares!AG49</f>
        <v>252</v>
      </c>
      <c r="AI89" s="72">
        <f>PanDiagonalSquares!AA49+PanDiagonalSquares!AB50+PanDiagonalSquares!AC51+PanDiagonalSquares!AD52+PanDiagonalSquares!AE52+PanDiagonalSquares!AF51+PanDiagonalSquares!AG50+PanDiagonalSquares!Z49</f>
        <v>220</v>
      </c>
      <c r="AJ89" s="72">
        <f>PanDiagonalSquares!AB49+PanDiagonalSquares!AC50+PanDiagonalSquares!AD51+PanDiagonalSquares!AE52+PanDiagonalSquares!AF52+PanDiagonalSquares!AG51+PanDiagonalSquares!Z50+PanDiagonalSquares!AA49</f>
        <v>252</v>
      </c>
      <c r="AK89" s="72">
        <f>PanDiagonalSquares!AC49+PanDiagonalSquares!AD50+PanDiagonalSquares!AE51+PanDiagonalSquares!AF52+PanDiagonalSquares!AG52+PanDiagonalSquares!Z51+PanDiagonalSquares!AA50+PanDiagonalSquares!AB49</f>
        <v>284</v>
      </c>
      <c r="AL89" s="72">
        <f>PanDiagonalSquares!AD49+PanDiagonalSquares!AE50+PanDiagonalSquares!AF51+PanDiagonalSquares!AG52+PanDiagonalSquares!Z52+PanDiagonalSquares!AA51+PanDiagonalSquares!AB50+PanDiagonalSquares!AC49</f>
        <v>252</v>
      </c>
      <c r="AM89" s="72">
        <f>PanDiagonalSquares!AE49+PanDiagonalSquares!AF50+PanDiagonalSquares!AG51+PanDiagonalSquares!Z52+PanDiagonalSquares!AA52+PanDiagonalSquares!AB51+PanDiagonalSquares!AC50+PanDiagonalSquares!AD49</f>
        <v>284</v>
      </c>
      <c r="AN89" s="72">
        <f>PanDiagonalSquares!AF49+PanDiagonalSquares!AG50+PanDiagonalSquares!Z51+PanDiagonalSquares!AA52+PanDiagonalSquares!AB52+PanDiagonalSquares!AC51+PanDiagonalSquares!AD50+PanDiagonalSquares!AE49</f>
        <v>252</v>
      </c>
      <c r="AO89" s="72">
        <f>PanDiagonalSquares!AG49+PanDiagonalSquares!Z50+PanDiagonalSquares!AA51+PanDiagonalSquares!AB52+PanDiagonalSquares!AC52+PanDiagonalSquares!AD51+PanDiagonalSquares!AE50+PanDiagonalSquares!AF49</f>
        <v>220</v>
      </c>
    </row>
    <row r="90" spans="1:41">
      <c r="A90" s="62"/>
      <c r="B90" s="62"/>
      <c r="C90" s="62"/>
      <c r="D90" s="62"/>
      <c r="E90" s="62"/>
      <c r="F90" s="62"/>
      <c r="G90" s="62"/>
      <c r="H90" s="62"/>
      <c r="L90" s="18">
        <f>PanDiagonalSquares!B50+PanDiagonalSquares!C51+PanDiagonalSquares!D52+PanDiagonalSquares!E53+PanDiagonalSquares!F53+PanDiagonalSquares!G52+PanDiagonalSquares!H51+PanDiagonalSquares!I50</f>
        <v>252</v>
      </c>
      <c r="M90" s="18">
        <f>PanDiagonalSquares!C50+PanDiagonalSquares!D51+PanDiagonalSquares!E52+PanDiagonalSquares!F53+PanDiagonalSquares!G53+PanDiagonalSquares!H52+PanDiagonalSquares!I51+PanDiagonalSquares!B50</f>
        <v>220</v>
      </c>
      <c r="N90" s="18">
        <f>PanDiagonalSquares!D50+PanDiagonalSquares!E51+PanDiagonalSquares!F52+PanDiagonalSquares!G53+PanDiagonalSquares!H53+PanDiagonalSquares!I52+PanDiagonalSquares!B51+PanDiagonalSquares!C50</f>
        <v>252</v>
      </c>
      <c r="O90" s="18">
        <f>PanDiagonalSquares!E50+PanDiagonalSquares!F51+PanDiagonalSquares!G52+PanDiagonalSquares!H53+PanDiagonalSquares!I53+PanDiagonalSquares!B52+PanDiagonalSquares!C51+PanDiagonalSquares!D50</f>
        <v>284</v>
      </c>
      <c r="P90" s="18">
        <f>PanDiagonalSquares!F50+PanDiagonalSquares!G51+PanDiagonalSquares!H52+PanDiagonalSquares!I53+PanDiagonalSquares!B53+PanDiagonalSquares!C52+PanDiagonalSquares!D51+PanDiagonalSquares!E50</f>
        <v>252</v>
      </c>
      <c r="Q90" s="18">
        <f>PanDiagonalSquares!G50+PanDiagonalSquares!H51+PanDiagonalSquares!I52+PanDiagonalSquares!B53+PanDiagonalSquares!C53+PanDiagonalSquares!D52+PanDiagonalSquares!E51+PanDiagonalSquares!F50</f>
        <v>284</v>
      </c>
      <c r="R90" s="18">
        <f>PanDiagonalSquares!H50+PanDiagonalSquares!I51+PanDiagonalSquares!B52+PanDiagonalSquares!C53+PanDiagonalSquares!D53+PanDiagonalSquares!E52+PanDiagonalSquares!F51+PanDiagonalSquares!G50</f>
        <v>252</v>
      </c>
      <c r="S90" s="18">
        <f>PanDiagonalSquares!I50+PanDiagonalSquares!B51+PanDiagonalSquares!C52+PanDiagonalSquares!D53+PanDiagonalSquares!E53+PanDiagonalSquares!F52+PanDiagonalSquares!G51+PanDiagonalSquares!H50</f>
        <v>220</v>
      </c>
      <c r="W90" s="18">
        <f>PanDiagonalSquares!M50+PanDiagonalSquares!N51+PanDiagonalSquares!O52+PanDiagonalSquares!P53+PanDiagonalSquares!Q53+PanDiagonalSquares!R52+PanDiagonalSquares!S51+PanDiagonalSquares!T50</f>
        <v>252</v>
      </c>
      <c r="X90" s="18">
        <f>PanDiagonalSquares!N50+PanDiagonalSquares!O51+PanDiagonalSquares!P52+PanDiagonalSquares!Q53+PanDiagonalSquares!R53+PanDiagonalSquares!S52+PanDiagonalSquares!T51+PanDiagonalSquares!M50</f>
        <v>220</v>
      </c>
      <c r="Y90" s="18">
        <f>PanDiagonalSquares!O50+PanDiagonalSquares!P51+PanDiagonalSquares!Q52+PanDiagonalSquares!R53+PanDiagonalSquares!S53+PanDiagonalSquares!T52+PanDiagonalSquares!M51+PanDiagonalSquares!N50</f>
        <v>252</v>
      </c>
      <c r="Z90" s="18">
        <f>PanDiagonalSquares!P50+PanDiagonalSquares!Q51+PanDiagonalSquares!R52+PanDiagonalSquares!S53+PanDiagonalSquares!T53+PanDiagonalSquares!M52+PanDiagonalSquares!N51+PanDiagonalSquares!O50</f>
        <v>284</v>
      </c>
      <c r="AA90" s="18">
        <f>PanDiagonalSquares!Q50+PanDiagonalSquares!R51+PanDiagonalSquares!S52+PanDiagonalSquares!T53+PanDiagonalSquares!M53+PanDiagonalSquares!N52+PanDiagonalSquares!O51+PanDiagonalSquares!P50</f>
        <v>252</v>
      </c>
      <c r="AB90" s="18">
        <f>PanDiagonalSquares!R50+PanDiagonalSquares!S51+PanDiagonalSquares!T52+PanDiagonalSquares!M53+PanDiagonalSquares!N53+PanDiagonalSquares!O52+PanDiagonalSquares!P51+PanDiagonalSquares!Q50</f>
        <v>284</v>
      </c>
      <c r="AC90" s="18">
        <f>PanDiagonalSquares!S50+PanDiagonalSquares!T51+PanDiagonalSquares!M52+PanDiagonalSquares!N53+PanDiagonalSquares!O53+PanDiagonalSquares!P52+PanDiagonalSquares!Q51+PanDiagonalSquares!R50</f>
        <v>252</v>
      </c>
      <c r="AD90" s="18">
        <f>PanDiagonalSquares!T50+PanDiagonalSquares!M51+PanDiagonalSquares!N52+PanDiagonalSquares!O53+PanDiagonalSquares!P53+PanDiagonalSquares!Q52+PanDiagonalSquares!R51+PanDiagonalSquares!S50</f>
        <v>220</v>
      </c>
      <c r="AH90" s="72">
        <f>PanDiagonalSquares!Z50+PanDiagonalSquares!AA51+PanDiagonalSquares!AB52+PanDiagonalSquares!AC53+PanDiagonalSquares!AD53+PanDiagonalSquares!AE52+PanDiagonalSquares!AF51+PanDiagonalSquares!AG50</f>
        <v>252</v>
      </c>
      <c r="AI90" s="72">
        <f>PanDiagonalSquares!AA50+PanDiagonalSquares!AB51+PanDiagonalSquares!AC52+PanDiagonalSquares!AD53+PanDiagonalSquares!AE53+PanDiagonalSquares!AF52+PanDiagonalSquares!AG51+PanDiagonalSquares!Z50</f>
        <v>284</v>
      </c>
      <c r="AJ90" s="72">
        <f>PanDiagonalSquares!AB50+PanDiagonalSquares!AC51+PanDiagonalSquares!AD52+PanDiagonalSquares!AE53+PanDiagonalSquares!AF53+PanDiagonalSquares!AG52+PanDiagonalSquares!Z51+PanDiagonalSquares!AA50</f>
        <v>252</v>
      </c>
      <c r="AK90" s="72">
        <f>PanDiagonalSquares!AC50+PanDiagonalSquares!AD51+PanDiagonalSquares!AE52+PanDiagonalSquares!AF53+PanDiagonalSquares!AG53+PanDiagonalSquares!Z52+PanDiagonalSquares!AA51+PanDiagonalSquares!AB50</f>
        <v>220</v>
      </c>
      <c r="AL90" s="72">
        <f>PanDiagonalSquares!AD50+PanDiagonalSquares!AE51+PanDiagonalSquares!AF52+PanDiagonalSquares!AG53+PanDiagonalSquares!Z53+PanDiagonalSquares!AA52+PanDiagonalSquares!AB51+PanDiagonalSquares!AC50</f>
        <v>252</v>
      </c>
      <c r="AM90" s="72">
        <f>PanDiagonalSquares!AE50+PanDiagonalSquares!AF51+PanDiagonalSquares!AG52+PanDiagonalSquares!Z53+PanDiagonalSquares!AA53+PanDiagonalSquares!AB52+PanDiagonalSquares!AC51+PanDiagonalSquares!AD50</f>
        <v>220</v>
      </c>
      <c r="AN90" s="72">
        <f>PanDiagonalSquares!AF50+PanDiagonalSquares!AG51+PanDiagonalSquares!Z52+PanDiagonalSquares!AA53+PanDiagonalSquares!AB53+PanDiagonalSquares!AC52+PanDiagonalSquares!AD51+PanDiagonalSquares!AE50</f>
        <v>252</v>
      </c>
      <c r="AO90" s="72">
        <f>PanDiagonalSquares!AG50+PanDiagonalSquares!Z51+PanDiagonalSquares!AA52+PanDiagonalSquares!AB53+PanDiagonalSquares!AC53+PanDiagonalSquares!AD52+PanDiagonalSquares!AE51+PanDiagonalSquares!AF50</f>
        <v>284</v>
      </c>
    </row>
    <row r="91" spans="1:41">
      <c r="A91" s="62"/>
      <c r="B91" s="62"/>
      <c r="C91" s="62"/>
      <c r="D91" s="62"/>
      <c r="E91" s="62"/>
      <c r="F91" s="62"/>
      <c r="G91" s="62"/>
      <c r="H91" s="62"/>
      <c r="L91" s="18">
        <f>PanDiagonalSquares!B51+PanDiagonalSquares!C52+PanDiagonalSquares!D53+PanDiagonalSquares!E46+PanDiagonalSquares!F46+PanDiagonalSquares!G53+PanDiagonalSquares!H52+PanDiagonalSquares!I51</f>
        <v>252</v>
      </c>
      <c r="M91" s="18">
        <f>PanDiagonalSquares!C51+PanDiagonalSquares!D52+PanDiagonalSquares!E53+PanDiagonalSquares!F46+PanDiagonalSquares!G46+PanDiagonalSquares!H53+PanDiagonalSquares!I52+PanDiagonalSquares!B51</f>
        <v>284</v>
      </c>
      <c r="N91" s="18">
        <f>PanDiagonalSquares!D51+PanDiagonalSquares!E52+PanDiagonalSquares!F53+PanDiagonalSquares!G46+PanDiagonalSquares!H46+PanDiagonalSquares!I53+PanDiagonalSquares!B52+PanDiagonalSquares!C51</f>
        <v>252</v>
      </c>
      <c r="O91" s="18">
        <f>PanDiagonalSquares!E51+PanDiagonalSquares!F52+PanDiagonalSquares!G53+PanDiagonalSquares!H46+PanDiagonalSquares!I46+PanDiagonalSquares!B53+PanDiagonalSquares!C52+PanDiagonalSquares!D51</f>
        <v>220</v>
      </c>
      <c r="P91" s="18">
        <f>PanDiagonalSquares!F51+PanDiagonalSquares!G52+PanDiagonalSquares!H53+PanDiagonalSquares!I46+PanDiagonalSquares!B46+PanDiagonalSquares!C53+PanDiagonalSquares!D52+PanDiagonalSquares!E51</f>
        <v>252</v>
      </c>
      <c r="Q91" s="18">
        <f>PanDiagonalSquares!G51+PanDiagonalSquares!H52+PanDiagonalSquares!I53+PanDiagonalSquares!B46+PanDiagonalSquares!C46+PanDiagonalSquares!D53+PanDiagonalSquares!E52+PanDiagonalSquares!F51</f>
        <v>220</v>
      </c>
      <c r="R91" s="18">
        <f>PanDiagonalSquares!H51+PanDiagonalSquares!I52+PanDiagonalSquares!B53+PanDiagonalSquares!C46+PanDiagonalSquares!D46+PanDiagonalSquares!E53+PanDiagonalSquares!F52+PanDiagonalSquares!G51</f>
        <v>252</v>
      </c>
      <c r="S91" s="18">
        <f>PanDiagonalSquares!I51+PanDiagonalSquares!B52+PanDiagonalSquares!C53+PanDiagonalSquares!D46+PanDiagonalSquares!E46+PanDiagonalSquares!F53+PanDiagonalSquares!G52+PanDiagonalSquares!H51</f>
        <v>284</v>
      </c>
      <c r="W91" s="18">
        <f>PanDiagonalSquares!M51+PanDiagonalSquares!N52+PanDiagonalSquares!O53+PanDiagonalSquares!P46+PanDiagonalSquares!Q46+PanDiagonalSquares!R53+PanDiagonalSquares!S52+PanDiagonalSquares!T51</f>
        <v>252</v>
      </c>
      <c r="X91" s="18">
        <f>PanDiagonalSquares!N51+PanDiagonalSquares!O52+PanDiagonalSquares!P53+PanDiagonalSquares!Q46+PanDiagonalSquares!R46+PanDiagonalSquares!S53+PanDiagonalSquares!T52+PanDiagonalSquares!M51</f>
        <v>284</v>
      </c>
      <c r="Y91" s="18">
        <f>PanDiagonalSquares!O51+PanDiagonalSquares!P52+PanDiagonalSquares!Q53+PanDiagonalSquares!R46+PanDiagonalSquares!S46+PanDiagonalSquares!T53+PanDiagonalSquares!M52+PanDiagonalSquares!N51</f>
        <v>252</v>
      </c>
      <c r="Z91" s="18">
        <f>PanDiagonalSquares!P51+PanDiagonalSquares!Q52+PanDiagonalSquares!R53+PanDiagonalSquares!S46+PanDiagonalSquares!T46+PanDiagonalSquares!M53+PanDiagonalSquares!N52+PanDiagonalSquares!O51</f>
        <v>220</v>
      </c>
      <c r="AA91" s="18">
        <f>PanDiagonalSquares!Q51+PanDiagonalSquares!R52+PanDiagonalSquares!S53+PanDiagonalSquares!T46+PanDiagonalSquares!M46+PanDiagonalSquares!N53+PanDiagonalSquares!O52+PanDiagonalSquares!P51</f>
        <v>252</v>
      </c>
      <c r="AB91" s="18">
        <f>PanDiagonalSquares!R51+PanDiagonalSquares!S52+PanDiagonalSquares!T53+PanDiagonalSquares!M46+PanDiagonalSquares!N46+PanDiagonalSquares!O53+PanDiagonalSquares!P52+PanDiagonalSquares!Q51</f>
        <v>220</v>
      </c>
      <c r="AC91" s="18">
        <f>PanDiagonalSquares!S51+PanDiagonalSquares!T52+PanDiagonalSquares!M53+PanDiagonalSquares!N46+PanDiagonalSquares!O46+PanDiagonalSquares!P53+PanDiagonalSquares!Q52+PanDiagonalSquares!R51</f>
        <v>252</v>
      </c>
      <c r="AD91" s="18">
        <f>PanDiagonalSquares!T51+PanDiagonalSquares!M52+PanDiagonalSquares!N53+PanDiagonalSquares!O46+PanDiagonalSquares!P46+PanDiagonalSquares!Q53+PanDiagonalSquares!R52+PanDiagonalSquares!S51</f>
        <v>284</v>
      </c>
      <c r="AH91" s="72">
        <f>PanDiagonalSquares!Z51+PanDiagonalSquares!AA52+PanDiagonalSquares!AB53+PanDiagonalSquares!AC46+PanDiagonalSquares!AD46+PanDiagonalSquares!AE53+PanDiagonalSquares!AF52+PanDiagonalSquares!AG51</f>
        <v>252</v>
      </c>
      <c r="AI91" s="72">
        <f>PanDiagonalSquares!AA51+PanDiagonalSquares!AB52+PanDiagonalSquares!AC53+PanDiagonalSquares!AD46+PanDiagonalSquares!AE46+PanDiagonalSquares!AF53+PanDiagonalSquares!AG52+PanDiagonalSquares!Z51</f>
        <v>220</v>
      </c>
      <c r="AJ91" s="72">
        <f>PanDiagonalSquares!AB51+PanDiagonalSquares!AC52+PanDiagonalSquares!AD53+PanDiagonalSquares!AE46+PanDiagonalSquares!AF46+PanDiagonalSquares!AG53+PanDiagonalSquares!Z52+PanDiagonalSquares!AA51</f>
        <v>252</v>
      </c>
      <c r="AK91" s="72">
        <f>PanDiagonalSquares!AC51+PanDiagonalSquares!AD52+PanDiagonalSquares!AE53+PanDiagonalSquares!AF46+PanDiagonalSquares!AG46+PanDiagonalSquares!Z53+PanDiagonalSquares!AA52+PanDiagonalSquares!AB51</f>
        <v>284</v>
      </c>
      <c r="AL91" s="72">
        <f>PanDiagonalSquares!AD51+PanDiagonalSquares!AE52+PanDiagonalSquares!AF53+PanDiagonalSquares!AG46+PanDiagonalSquares!Z46+PanDiagonalSquares!AA53+PanDiagonalSquares!AB52+PanDiagonalSquares!AC51</f>
        <v>252</v>
      </c>
      <c r="AM91" s="72">
        <f>PanDiagonalSquares!AE51+PanDiagonalSquares!AF52+PanDiagonalSquares!AG53+PanDiagonalSquares!Z46+PanDiagonalSquares!AA46+PanDiagonalSquares!AB53+PanDiagonalSquares!AC52+PanDiagonalSquares!AD51</f>
        <v>284</v>
      </c>
      <c r="AN91" s="72">
        <f>PanDiagonalSquares!AF51+PanDiagonalSquares!AG52+PanDiagonalSquares!Z53+PanDiagonalSquares!AA46+PanDiagonalSquares!AB46+PanDiagonalSquares!AC53+PanDiagonalSquares!AD52+PanDiagonalSquares!AE51</f>
        <v>252</v>
      </c>
      <c r="AO91" s="72">
        <f>PanDiagonalSquares!AG51+PanDiagonalSquares!Z52+PanDiagonalSquares!AA53+PanDiagonalSquares!AB46+PanDiagonalSquares!AC46+PanDiagonalSquares!AD53+PanDiagonalSquares!AE52+PanDiagonalSquares!AF51</f>
        <v>220</v>
      </c>
    </row>
    <row r="92" spans="1:41">
      <c r="A92" s="62"/>
      <c r="B92" s="62"/>
      <c r="C92" s="62"/>
      <c r="D92" s="62"/>
      <c r="E92" s="62"/>
      <c r="F92" s="62"/>
      <c r="G92" s="62"/>
      <c r="H92" s="62"/>
      <c r="L92" s="18">
        <f>PanDiagonalSquares!B52+PanDiagonalSquares!C53+PanDiagonalSquares!D46+PanDiagonalSquares!E47+PanDiagonalSquares!F47+PanDiagonalSquares!G46+PanDiagonalSquares!H53+PanDiagonalSquares!I52</f>
        <v>252</v>
      </c>
      <c r="M92" s="18">
        <f>PanDiagonalSquares!C52+PanDiagonalSquares!D53+PanDiagonalSquares!E46+PanDiagonalSquares!F47+PanDiagonalSquares!G47+PanDiagonalSquares!H46+PanDiagonalSquares!I53+PanDiagonalSquares!B52</f>
        <v>220</v>
      </c>
      <c r="N92" s="18">
        <f>PanDiagonalSquares!D52+PanDiagonalSquares!E53+PanDiagonalSquares!F46+PanDiagonalSquares!G47+PanDiagonalSquares!H47+PanDiagonalSquares!I46+PanDiagonalSquares!B53+PanDiagonalSquares!C52</f>
        <v>252</v>
      </c>
      <c r="O92" s="18">
        <f>PanDiagonalSquares!E52+PanDiagonalSquares!F53+PanDiagonalSquares!G46+PanDiagonalSquares!H47+PanDiagonalSquares!I47+PanDiagonalSquares!B46+PanDiagonalSquares!C53+PanDiagonalSquares!D52</f>
        <v>284</v>
      </c>
      <c r="P92" s="18">
        <f>PanDiagonalSquares!F52+PanDiagonalSquares!G53+PanDiagonalSquares!H46+PanDiagonalSquares!I47+PanDiagonalSquares!B47+PanDiagonalSquares!C46+PanDiagonalSquares!D53+PanDiagonalSquares!E52</f>
        <v>252</v>
      </c>
      <c r="Q92" s="18">
        <f>PanDiagonalSquares!G52+PanDiagonalSquares!H53+PanDiagonalSquares!I46+PanDiagonalSquares!B47+PanDiagonalSquares!C47+PanDiagonalSquares!D46+PanDiagonalSquares!E53+PanDiagonalSquares!F52</f>
        <v>284</v>
      </c>
      <c r="R92" s="18">
        <f>PanDiagonalSquares!H52+PanDiagonalSquares!I53+PanDiagonalSquares!B46+PanDiagonalSquares!C47+PanDiagonalSquares!D47+PanDiagonalSquares!E46+PanDiagonalSquares!F53+PanDiagonalSquares!G52</f>
        <v>252</v>
      </c>
      <c r="S92" s="18">
        <f>PanDiagonalSquares!I52+PanDiagonalSquares!B53+PanDiagonalSquares!C46+PanDiagonalSquares!D47+PanDiagonalSquares!E47+PanDiagonalSquares!F46+PanDiagonalSquares!G53+PanDiagonalSquares!H52</f>
        <v>220</v>
      </c>
      <c r="W92" s="18">
        <f>PanDiagonalSquares!M52+PanDiagonalSquares!N53+PanDiagonalSquares!O46+PanDiagonalSquares!P47+PanDiagonalSquares!Q47+PanDiagonalSquares!R46+PanDiagonalSquares!S53+PanDiagonalSquares!T52</f>
        <v>252</v>
      </c>
      <c r="X92" s="18">
        <f>PanDiagonalSquares!N52+PanDiagonalSquares!O53+PanDiagonalSquares!P46+PanDiagonalSquares!Q47+PanDiagonalSquares!R47+PanDiagonalSquares!S46+PanDiagonalSquares!T53+PanDiagonalSquares!M52</f>
        <v>220</v>
      </c>
      <c r="Y92" s="18">
        <f>PanDiagonalSquares!O52+PanDiagonalSquares!P53+PanDiagonalSquares!Q46+PanDiagonalSquares!R47+PanDiagonalSquares!S47+PanDiagonalSquares!T46+PanDiagonalSquares!M53+PanDiagonalSquares!N52</f>
        <v>252</v>
      </c>
      <c r="Z92" s="18">
        <f>PanDiagonalSquares!P52+PanDiagonalSquares!Q53+PanDiagonalSquares!R46+PanDiagonalSquares!S47+PanDiagonalSquares!T47+PanDiagonalSquares!M46+PanDiagonalSquares!N53+PanDiagonalSquares!O52</f>
        <v>284</v>
      </c>
      <c r="AA92" s="18">
        <f>PanDiagonalSquares!Q52+PanDiagonalSquares!R53+PanDiagonalSquares!S46+PanDiagonalSquares!T47+PanDiagonalSquares!M47+PanDiagonalSquares!N46+PanDiagonalSquares!O53+PanDiagonalSquares!P52</f>
        <v>252</v>
      </c>
      <c r="AB92" s="18">
        <f>PanDiagonalSquares!R52+PanDiagonalSquares!S53+PanDiagonalSquares!T46+PanDiagonalSquares!M47+PanDiagonalSquares!N47+PanDiagonalSquares!O46+PanDiagonalSquares!P53+PanDiagonalSquares!Q52</f>
        <v>284</v>
      </c>
      <c r="AC92" s="18">
        <f>PanDiagonalSquares!S52+PanDiagonalSquares!T53+PanDiagonalSquares!M46+PanDiagonalSquares!N47+PanDiagonalSquares!O47+PanDiagonalSquares!P46+PanDiagonalSquares!Q53+PanDiagonalSquares!R52</f>
        <v>252</v>
      </c>
      <c r="AD92" s="18">
        <f>PanDiagonalSquares!T52+PanDiagonalSquares!M53+PanDiagonalSquares!N46+PanDiagonalSquares!O47+PanDiagonalSquares!P47+PanDiagonalSquares!Q46+PanDiagonalSquares!R53+PanDiagonalSquares!S52</f>
        <v>220</v>
      </c>
      <c r="AH92" s="72">
        <f>PanDiagonalSquares!Z52+PanDiagonalSquares!AA53+PanDiagonalSquares!AB46+PanDiagonalSquares!AC47+PanDiagonalSquares!AD47+PanDiagonalSquares!AE46+PanDiagonalSquares!AF53+PanDiagonalSquares!AG52</f>
        <v>252</v>
      </c>
      <c r="AI92" s="72">
        <f>PanDiagonalSquares!AA52+PanDiagonalSquares!AB53+PanDiagonalSquares!AC46+PanDiagonalSquares!AD47+PanDiagonalSquares!AE47+PanDiagonalSquares!AF46+PanDiagonalSquares!AG53+PanDiagonalSquares!Z52</f>
        <v>284</v>
      </c>
      <c r="AJ92" s="72">
        <f>PanDiagonalSquares!AB52+PanDiagonalSquares!AC53+PanDiagonalSquares!AD46+PanDiagonalSquares!AE47+PanDiagonalSquares!AF47+PanDiagonalSquares!AG46+PanDiagonalSquares!Z53+PanDiagonalSquares!AA52</f>
        <v>252</v>
      </c>
      <c r="AK92" s="72">
        <f>PanDiagonalSquares!AC52+PanDiagonalSquares!AD53+PanDiagonalSquares!AE46+PanDiagonalSquares!AF47+PanDiagonalSquares!AG47+PanDiagonalSquares!Z46+PanDiagonalSquares!AA53+PanDiagonalSquares!AB52</f>
        <v>220</v>
      </c>
      <c r="AL92" s="72">
        <f>PanDiagonalSquares!AD52+PanDiagonalSquares!AE53+PanDiagonalSquares!AF46+PanDiagonalSquares!AG47+PanDiagonalSquares!Z47+PanDiagonalSquares!AA46+PanDiagonalSquares!AB53+PanDiagonalSquares!AC52</f>
        <v>252</v>
      </c>
      <c r="AM92" s="72">
        <f>PanDiagonalSquares!AE52+PanDiagonalSquares!AF53+PanDiagonalSquares!AG46+PanDiagonalSquares!Z47+PanDiagonalSquares!AA47+PanDiagonalSquares!AB46+PanDiagonalSquares!AC53+PanDiagonalSquares!AD52</f>
        <v>220</v>
      </c>
      <c r="AN92" s="72">
        <f>PanDiagonalSquares!AF52+PanDiagonalSquares!AG53+PanDiagonalSquares!Z46+PanDiagonalSquares!AA47+PanDiagonalSquares!AB47+PanDiagonalSquares!AC46+PanDiagonalSquares!AD53+PanDiagonalSquares!AE52</f>
        <v>252</v>
      </c>
      <c r="AO92" s="72">
        <f>PanDiagonalSquares!AG52+PanDiagonalSquares!Z53+PanDiagonalSquares!AA46+PanDiagonalSquares!AB47+PanDiagonalSquares!AC47+PanDiagonalSquares!AD46+PanDiagonalSquares!AE53+PanDiagonalSquares!AF52</f>
        <v>284</v>
      </c>
    </row>
    <row r="93" spans="1:41">
      <c r="A93" s="62"/>
      <c r="B93" s="62"/>
      <c r="C93" s="62"/>
      <c r="D93" s="62"/>
      <c r="E93" s="62"/>
      <c r="F93" s="62"/>
      <c r="G93" s="62"/>
      <c r="H93" s="62"/>
      <c r="L93" s="18">
        <f>PanDiagonalSquares!B53+PanDiagonalSquares!C46+PanDiagonalSquares!D47+PanDiagonalSquares!E48+PanDiagonalSquares!F48+PanDiagonalSquares!G47+PanDiagonalSquares!H46+PanDiagonalSquares!I53</f>
        <v>252</v>
      </c>
      <c r="M93" s="18">
        <f>PanDiagonalSquares!C53+PanDiagonalSquares!D46+PanDiagonalSquares!E47+PanDiagonalSquares!F48+PanDiagonalSquares!G48+PanDiagonalSquares!H47+PanDiagonalSquares!I46+PanDiagonalSquares!B53</f>
        <v>284</v>
      </c>
      <c r="N93" s="18">
        <f>PanDiagonalSquares!D53+PanDiagonalSquares!E46+PanDiagonalSquares!F47+PanDiagonalSquares!G48+PanDiagonalSquares!H48+PanDiagonalSquares!I47+PanDiagonalSquares!B46+PanDiagonalSquares!C53</f>
        <v>252</v>
      </c>
      <c r="O93" s="18">
        <f>PanDiagonalSquares!E53+PanDiagonalSquares!F46+PanDiagonalSquares!G47+PanDiagonalSquares!H48+PanDiagonalSquares!I48+PanDiagonalSquares!B47+PanDiagonalSquares!C46+PanDiagonalSquares!D53</f>
        <v>220</v>
      </c>
      <c r="P93" s="18">
        <f>PanDiagonalSquares!F53+PanDiagonalSquares!G46+PanDiagonalSquares!H47+PanDiagonalSquares!I48+PanDiagonalSquares!B48+PanDiagonalSquares!C47+PanDiagonalSquares!D46+PanDiagonalSquares!E53</f>
        <v>252</v>
      </c>
      <c r="Q93" s="18">
        <f>PanDiagonalSquares!G53+PanDiagonalSquares!H46+PanDiagonalSquares!I47+PanDiagonalSquares!B48+PanDiagonalSquares!C48+PanDiagonalSquares!D47+PanDiagonalSquares!E46+PanDiagonalSquares!F53</f>
        <v>220</v>
      </c>
      <c r="R93" s="18">
        <f>PanDiagonalSquares!H53+PanDiagonalSquares!I46+PanDiagonalSquares!B47+PanDiagonalSquares!C48+PanDiagonalSquares!D48+PanDiagonalSquares!E47+PanDiagonalSquares!F46+PanDiagonalSquares!G53</f>
        <v>252</v>
      </c>
      <c r="S93" s="18">
        <f>PanDiagonalSquares!I53+PanDiagonalSquares!B46+PanDiagonalSquares!C47+PanDiagonalSquares!D48+PanDiagonalSquares!E48+PanDiagonalSquares!F47+PanDiagonalSquares!G46+PanDiagonalSquares!H53</f>
        <v>284</v>
      </c>
      <c r="W93" s="18">
        <f>PanDiagonalSquares!M53+PanDiagonalSquares!N46+PanDiagonalSquares!O47+PanDiagonalSquares!P48+PanDiagonalSquares!Q48+PanDiagonalSquares!R47+PanDiagonalSquares!S46+PanDiagonalSquares!T53</f>
        <v>252</v>
      </c>
      <c r="X93" s="18">
        <f>PanDiagonalSquares!N53+PanDiagonalSquares!O46+PanDiagonalSquares!P47+PanDiagonalSquares!Q48+PanDiagonalSquares!R48+PanDiagonalSquares!S47+PanDiagonalSquares!T46+PanDiagonalSquares!M53</f>
        <v>284</v>
      </c>
      <c r="Y93" s="18">
        <f>PanDiagonalSquares!O53+PanDiagonalSquares!P46+PanDiagonalSquares!Q47+PanDiagonalSquares!R48+PanDiagonalSquares!S48+PanDiagonalSquares!T47+PanDiagonalSquares!M46+PanDiagonalSquares!N53</f>
        <v>252</v>
      </c>
      <c r="Z93" s="18">
        <f>PanDiagonalSquares!P53+PanDiagonalSquares!Q46+PanDiagonalSquares!R47+PanDiagonalSquares!S48+PanDiagonalSquares!T48+PanDiagonalSquares!M47+PanDiagonalSquares!N46+PanDiagonalSquares!O53</f>
        <v>220</v>
      </c>
      <c r="AA93" s="18">
        <f>PanDiagonalSquares!Q53+PanDiagonalSquares!R46+PanDiagonalSquares!S47+PanDiagonalSquares!T48+PanDiagonalSquares!M48+PanDiagonalSquares!N47+PanDiagonalSquares!O46+PanDiagonalSquares!P53</f>
        <v>252</v>
      </c>
      <c r="AB93" s="18">
        <f>PanDiagonalSquares!R53+PanDiagonalSquares!S46+PanDiagonalSquares!T47+PanDiagonalSquares!M48+PanDiagonalSquares!N48+PanDiagonalSquares!O47+PanDiagonalSquares!P46+PanDiagonalSquares!Q53</f>
        <v>220</v>
      </c>
      <c r="AC93" s="18">
        <f>PanDiagonalSquares!S53+PanDiagonalSquares!T46+PanDiagonalSquares!M47+PanDiagonalSquares!N48+PanDiagonalSquares!O48+PanDiagonalSquares!P47+PanDiagonalSquares!Q46+PanDiagonalSquares!R53</f>
        <v>252</v>
      </c>
      <c r="AD93" s="18">
        <f>PanDiagonalSquares!T53+PanDiagonalSquares!M46+PanDiagonalSquares!N47+PanDiagonalSquares!O48+PanDiagonalSquares!P48+PanDiagonalSquares!Q47+PanDiagonalSquares!R46+PanDiagonalSquares!S53</f>
        <v>284</v>
      </c>
      <c r="AH93" s="72">
        <f>PanDiagonalSquares!Z53+PanDiagonalSquares!AA46+PanDiagonalSquares!AB47+PanDiagonalSquares!AC48+PanDiagonalSquares!AD48+PanDiagonalSquares!AE47+PanDiagonalSquares!AF46+PanDiagonalSquares!AG53</f>
        <v>252</v>
      </c>
      <c r="AI93" s="72">
        <f>PanDiagonalSquares!AA53+PanDiagonalSquares!AB46+PanDiagonalSquares!AC47+PanDiagonalSquares!AD48+PanDiagonalSquares!AE48+PanDiagonalSquares!AF47+PanDiagonalSquares!AG46+PanDiagonalSquares!Z53</f>
        <v>220</v>
      </c>
      <c r="AJ93" s="72">
        <f>PanDiagonalSquares!AB53+PanDiagonalSquares!AC46+PanDiagonalSquares!AD47+PanDiagonalSquares!AE48+PanDiagonalSquares!AF48+PanDiagonalSquares!AG47+PanDiagonalSquares!Z46+PanDiagonalSquares!AA53</f>
        <v>252</v>
      </c>
      <c r="AK93" s="72">
        <f>PanDiagonalSquares!AC53+PanDiagonalSquares!AD46+PanDiagonalSquares!AE47+PanDiagonalSquares!AF48+PanDiagonalSquares!AG48+PanDiagonalSquares!Z47+PanDiagonalSquares!AA46+PanDiagonalSquares!AB53</f>
        <v>284</v>
      </c>
      <c r="AL93" s="72">
        <f>PanDiagonalSquares!AD53+PanDiagonalSquares!AE46+PanDiagonalSquares!AF47+PanDiagonalSquares!AG48+PanDiagonalSquares!Z48+PanDiagonalSquares!AA47+PanDiagonalSquares!AB46+PanDiagonalSquares!AC53</f>
        <v>252</v>
      </c>
      <c r="AM93" s="72">
        <f>PanDiagonalSquares!AE53+PanDiagonalSquares!AF46+PanDiagonalSquares!AG47+PanDiagonalSquares!Z48+PanDiagonalSquares!AA48+PanDiagonalSquares!AB47+PanDiagonalSquares!AC46+PanDiagonalSquares!AD53</f>
        <v>284</v>
      </c>
      <c r="AN93" s="72">
        <f>PanDiagonalSquares!AF53+PanDiagonalSquares!AG46+PanDiagonalSquares!Z47+PanDiagonalSquares!AA48+PanDiagonalSquares!AB48+PanDiagonalSquares!AC47+PanDiagonalSquares!AD46+PanDiagonalSquares!AE53</f>
        <v>252</v>
      </c>
      <c r="AO93" s="72">
        <f>PanDiagonalSquares!AG53+PanDiagonalSquares!Z46+PanDiagonalSquares!AA47+PanDiagonalSquares!AB48+PanDiagonalSquares!AC48+PanDiagonalSquares!AD47+PanDiagonalSquares!AE46+PanDiagonalSquares!AF53</f>
        <v>220</v>
      </c>
    </row>
    <row r="94" spans="1:41">
      <c r="A94" s="62"/>
      <c r="B94" s="62"/>
      <c r="C94" s="62"/>
      <c r="D94" s="62"/>
      <c r="E94" s="62"/>
      <c r="F94" s="62"/>
      <c r="G94" s="62"/>
      <c r="H94" s="62"/>
    </row>
    <row r="95" spans="1:41">
      <c r="A95" s="62"/>
      <c r="B95" s="62"/>
      <c r="C95" s="62"/>
      <c r="D95" s="62"/>
      <c r="E95" s="62"/>
      <c r="F95" s="62"/>
      <c r="G95" s="62"/>
      <c r="H95" s="62"/>
      <c r="L95" s="134" t="s">
        <v>11</v>
      </c>
      <c r="M95" s="135"/>
      <c r="N95" s="135"/>
      <c r="O95" s="135"/>
      <c r="P95" s="135"/>
      <c r="Q95" s="135"/>
      <c r="R95" s="135"/>
      <c r="S95" s="136"/>
      <c r="W95" s="134" t="s">
        <v>11</v>
      </c>
      <c r="X95" s="135"/>
      <c r="Y95" s="135"/>
      <c r="Z95" s="135"/>
      <c r="AA95" s="135"/>
      <c r="AB95" s="135"/>
      <c r="AC95" s="135"/>
      <c r="AD95" s="136"/>
      <c r="AH95" s="134" t="s">
        <v>11</v>
      </c>
      <c r="AI95" s="135"/>
      <c r="AJ95" s="135"/>
      <c r="AK95" s="135"/>
      <c r="AL95" s="135"/>
      <c r="AM95" s="135"/>
      <c r="AN95" s="135"/>
      <c r="AO95" s="136"/>
    </row>
    <row r="96" spans="1:41">
      <c r="A96" s="62"/>
      <c r="B96" s="62"/>
      <c r="C96" s="62"/>
      <c r="D96" s="62"/>
      <c r="E96" s="62"/>
      <c r="F96" s="62"/>
      <c r="G96" s="62"/>
      <c r="H96" s="62"/>
      <c r="L96" s="18">
        <f>PanDiagonalSquares!B46+PanDiagonalSquares!C47+PanDiagonalSquares!D48+PanDiagonalSquares!E49+PanDiagonalSquares!E50+PanDiagonalSquares!D51+PanDiagonalSquares!C52+PanDiagonalSquares!B53</f>
        <v>252</v>
      </c>
      <c r="M96" s="18">
        <f>PanDiagonalSquares!C46+PanDiagonalSquares!D47+PanDiagonalSquares!E48+PanDiagonalSquares!F49+PanDiagonalSquares!F50+PanDiagonalSquares!E51+PanDiagonalSquares!D52+PanDiagonalSquares!C53</f>
        <v>252</v>
      </c>
      <c r="N96" s="18">
        <f>PanDiagonalSquares!D46+PanDiagonalSquares!E47+PanDiagonalSquares!F48+PanDiagonalSquares!G49+PanDiagonalSquares!G50+PanDiagonalSquares!F51+PanDiagonalSquares!E52+PanDiagonalSquares!D53</f>
        <v>252</v>
      </c>
      <c r="O96" s="18">
        <f>PanDiagonalSquares!E46+PanDiagonalSquares!F47+PanDiagonalSquares!G48+PanDiagonalSquares!H49+PanDiagonalSquares!H50+PanDiagonalSquares!G51+PanDiagonalSquares!F52+PanDiagonalSquares!E53</f>
        <v>252</v>
      </c>
      <c r="P96" s="18">
        <f>PanDiagonalSquares!F46+PanDiagonalSquares!G47+PanDiagonalSquares!H48+PanDiagonalSquares!I49+PanDiagonalSquares!I50+PanDiagonalSquares!H51+PanDiagonalSquares!G52+PanDiagonalSquares!F53</f>
        <v>252</v>
      </c>
      <c r="Q96" s="18">
        <f>PanDiagonalSquares!G46+PanDiagonalSquares!H47+PanDiagonalSquares!I48+PanDiagonalSquares!B49+PanDiagonalSquares!B50+PanDiagonalSquares!I51+PanDiagonalSquares!H52+PanDiagonalSquares!G53</f>
        <v>252</v>
      </c>
      <c r="R96" s="18">
        <f>PanDiagonalSquares!H46+PanDiagonalSquares!I47+PanDiagonalSquares!B48+PanDiagonalSquares!C49+PanDiagonalSquares!C50+PanDiagonalSquares!B51+PanDiagonalSquares!I52+PanDiagonalSquares!H53</f>
        <v>252</v>
      </c>
      <c r="S96" s="18">
        <f>PanDiagonalSquares!I46+PanDiagonalSquares!B47+PanDiagonalSquares!C48+PanDiagonalSquares!D49+PanDiagonalSquares!D50+PanDiagonalSquares!C51+PanDiagonalSquares!B52+PanDiagonalSquares!I53</f>
        <v>252</v>
      </c>
      <c r="W96" s="18">
        <f>PanDiagonalSquares!M46+PanDiagonalSquares!N47+PanDiagonalSquares!O48+PanDiagonalSquares!P49+PanDiagonalSquares!P50+PanDiagonalSquares!O51+PanDiagonalSquares!N52+PanDiagonalSquares!M53</f>
        <v>252</v>
      </c>
      <c r="X96" s="18">
        <f>PanDiagonalSquares!N46+PanDiagonalSquares!O47+PanDiagonalSquares!P48+PanDiagonalSquares!Q49+PanDiagonalSquares!Q50+PanDiagonalSquares!P51+PanDiagonalSquares!O52+PanDiagonalSquares!N53</f>
        <v>252</v>
      </c>
      <c r="Y96" s="18">
        <f>PanDiagonalSquares!O46+PanDiagonalSquares!P47+PanDiagonalSquares!Q48+PanDiagonalSquares!R49+PanDiagonalSquares!R50+PanDiagonalSquares!Q51+PanDiagonalSquares!P52+PanDiagonalSquares!O53</f>
        <v>252</v>
      </c>
      <c r="Z96" s="18">
        <f>PanDiagonalSquares!P46+PanDiagonalSquares!Q47+PanDiagonalSquares!R48+PanDiagonalSquares!S49+PanDiagonalSquares!S50+PanDiagonalSquares!R51+PanDiagonalSquares!Q52+PanDiagonalSquares!P53</f>
        <v>252</v>
      </c>
      <c r="AA96" s="18">
        <f>PanDiagonalSquares!Q46+PanDiagonalSquares!R47+PanDiagonalSquares!S48+PanDiagonalSquares!T49+PanDiagonalSquares!T50+PanDiagonalSquares!S51+PanDiagonalSquares!R52+PanDiagonalSquares!Q53</f>
        <v>252</v>
      </c>
      <c r="AB96" s="18">
        <f>PanDiagonalSquares!R46+PanDiagonalSquares!S47+PanDiagonalSquares!T48+PanDiagonalSquares!M49+PanDiagonalSquares!M50+PanDiagonalSquares!T51+PanDiagonalSquares!S52+PanDiagonalSquares!R53</f>
        <v>252</v>
      </c>
      <c r="AC96" s="18">
        <f>PanDiagonalSquares!S46+PanDiagonalSquares!T47+PanDiagonalSquares!M48+PanDiagonalSquares!N49+PanDiagonalSquares!N50+PanDiagonalSquares!M51+PanDiagonalSquares!T52+PanDiagonalSquares!S53</f>
        <v>252</v>
      </c>
      <c r="AD96" s="18">
        <f>PanDiagonalSquares!T46+PanDiagonalSquares!M47+PanDiagonalSquares!N48+PanDiagonalSquares!O49+PanDiagonalSquares!O50+PanDiagonalSquares!N51+PanDiagonalSquares!M52+PanDiagonalSquares!T53</f>
        <v>252</v>
      </c>
      <c r="AH96" s="72">
        <f>PanDiagonalSquares!Z46+PanDiagonalSquares!AA47+PanDiagonalSquares!AB48+PanDiagonalSquares!AC49+PanDiagonalSquares!AC50+PanDiagonalSquares!AB51+PanDiagonalSquares!AA52+PanDiagonalSquares!Z53</f>
        <v>252</v>
      </c>
      <c r="AI96" s="72">
        <f>PanDiagonalSquares!AA46+PanDiagonalSquares!AB47+PanDiagonalSquares!AC48+PanDiagonalSquares!AD49+PanDiagonalSquares!AD50+PanDiagonalSquares!AC51+PanDiagonalSquares!AB52+PanDiagonalSquares!AA53</f>
        <v>252</v>
      </c>
      <c r="AJ96" s="72">
        <f>PanDiagonalSquares!AB46+PanDiagonalSquares!AC47+PanDiagonalSquares!AD48+PanDiagonalSquares!AE49+PanDiagonalSquares!AE50+PanDiagonalSquares!AD51+PanDiagonalSquares!AC52+PanDiagonalSquares!AB53</f>
        <v>252</v>
      </c>
      <c r="AK96" s="72">
        <f>PanDiagonalSquares!AC46+PanDiagonalSquares!AD47+PanDiagonalSquares!AE48+PanDiagonalSquares!AF49+PanDiagonalSquares!AF50+PanDiagonalSquares!AE51+PanDiagonalSquares!AD52+PanDiagonalSquares!AC53</f>
        <v>252</v>
      </c>
      <c r="AL96" s="72">
        <f>PanDiagonalSquares!AD46+PanDiagonalSquares!AE47+PanDiagonalSquares!AF48+PanDiagonalSquares!AG49+PanDiagonalSquares!AG50+PanDiagonalSquares!AF51+PanDiagonalSquares!AE52+PanDiagonalSquares!AD53</f>
        <v>252</v>
      </c>
      <c r="AM96" s="72">
        <f>PanDiagonalSquares!AE46+PanDiagonalSquares!AF47+PanDiagonalSquares!AG48+PanDiagonalSquares!Z49+PanDiagonalSquares!Z50+PanDiagonalSquares!AG51+PanDiagonalSquares!AF52+PanDiagonalSquares!AE53</f>
        <v>252</v>
      </c>
      <c r="AN96" s="72">
        <f>PanDiagonalSquares!AF46+PanDiagonalSquares!AG47+PanDiagonalSquares!Z48+PanDiagonalSquares!AA49+PanDiagonalSquares!AA50+PanDiagonalSquares!Z51+PanDiagonalSquares!AG52+PanDiagonalSquares!AF53</f>
        <v>252</v>
      </c>
      <c r="AO96" s="72">
        <f>PanDiagonalSquares!AG46+PanDiagonalSquares!Z47+PanDiagonalSquares!AA48+PanDiagonalSquares!AB49+PanDiagonalSquares!AB50+PanDiagonalSquares!AA51+PanDiagonalSquares!Z52+PanDiagonalSquares!AG53</f>
        <v>252</v>
      </c>
    </row>
    <row r="97" spans="1:41">
      <c r="A97" s="62"/>
      <c r="B97" s="62"/>
      <c r="C97" s="62"/>
      <c r="D97" s="62"/>
      <c r="E97" s="62"/>
      <c r="F97" s="62"/>
      <c r="G97" s="62"/>
      <c r="H97" s="62"/>
      <c r="L97" s="18">
        <f>PanDiagonalSquares!B47+PanDiagonalSquares!C48+PanDiagonalSquares!D49+PanDiagonalSquares!E50+PanDiagonalSquares!E51+PanDiagonalSquares!D52+PanDiagonalSquares!C53+PanDiagonalSquares!B46</f>
        <v>244</v>
      </c>
      <c r="M97" s="18">
        <f>PanDiagonalSquares!C47+PanDiagonalSquares!D48+PanDiagonalSquares!E49+PanDiagonalSquares!F50+PanDiagonalSquares!F51+PanDiagonalSquares!E52+PanDiagonalSquares!D53+PanDiagonalSquares!C46</f>
        <v>260</v>
      </c>
      <c r="N97" s="18">
        <f>PanDiagonalSquares!D47+PanDiagonalSquares!E48+PanDiagonalSquares!F49+PanDiagonalSquares!G50+PanDiagonalSquares!G51+PanDiagonalSquares!F52+PanDiagonalSquares!E53+PanDiagonalSquares!D46</f>
        <v>244</v>
      </c>
      <c r="O97" s="18">
        <f>PanDiagonalSquares!E47+PanDiagonalSquares!F48+PanDiagonalSquares!G49+PanDiagonalSquares!H50+PanDiagonalSquares!H51+PanDiagonalSquares!G52+PanDiagonalSquares!F53+PanDiagonalSquares!E46</f>
        <v>260</v>
      </c>
      <c r="P97" s="18">
        <f>PanDiagonalSquares!F47+PanDiagonalSquares!G48+PanDiagonalSquares!H49+PanDiagonalSquares!I50+PanDiagonalSquares!I51+PanDiagonalSquares!H52+PanDiagonalSquares!G53+PanDiagonalSquares!F46</f>
        <v>244</v>
      </c>
      <c r="Q97" s="18">
        <f>PanDiagonalSquares!G47+PanDiagonalSquares!H48+PanDiagonalSquares!I49+PanDiagonalSquares!B50+PanDiagonalSquares!B51+PanDiagonalSquares!I52+PanDiagonalSquares!H53+PanDiagonalSquares!G46</f>
        <v>260</v>
      </c>
      <c r="R97" s="18">
        <f>PanDiagonalSquares!H47+PanDiagonalSquares!I48+PanDiagonalSquares!B49+PanDiagonalSquares!C50+PanDiagonalSquares!C51+PanDiagonalSquares!B52+PanDiagonalSquares!I53+PanDiagonalSquares!H46</f>
        <v>244</v>
      </c>
      <c r="S97" s="18">
        <f>PanDiagonalSquares!I47+PanDiagonalSquares!B48+PanDiagonalSquares!C49+PanDiagonalSquares!D50+PanDiagonalSquares!D51+PanDiagonalSquares!C52+PanDiagonalSquares!B53+PanDiagonalSquares!I46</f>
        <v>260</v>
      </c>
      <c r="W97" s="18">
        <f>PanDiagonalSquares!M47+PanDiagonalSquares!N48+PanDiagonalSquares!O49+PanDiagonalSquares!P50+PanDiagonalSquares!P51+PanDiagonalSquares!O52+PanDiagonalSquares!N53+PanDiagonalSquares!M46</f>
        <v>244</v>
      </c>
      <c r="X97" s="18">
        <f>PanDiagonalSquares!N47+PanDiagonalSquares!O48+PanDiagonalSquares!P49+PanDiagonalSquares!Q50+PanDiagonalSquares!Q51+PanDiagonalSquares!P52+PanDiagonalSquares!O53+PanDiagonalSquares!N46</f>
        <v>260</v>
      </c>
      <c r="Y97" s="18">
        <f>PanDiagonalSquares!O47+PanDiagonalSquares!P48+PanDiagonalSquares!Q49+PanDiagonalSquares!R50+PanDiagonalSquares!R51+PanDiagonalSquares!Q52+PanDiagonalSquares!P53+PanDiagonalSquares!O46</f>
        <v>244</v>
      </c>
      <c r="Z97" s="18">
        <f>PanDiagonalSquares!P47+PanDiagonalSquares!Q48+PanDiagonalSquares!R49+PanDiagonalSquares!S50+PanDiagonalSquares!S51+PanDiagonalSquares!R52+PanDiagonalSquares!Q53+PanDiagonalSquares!P46</f>
        <v>260</v>
      </c>
      <c r="AA97" s="18">
        <f>PanDiagonalSquares!Q47+PanDiagonalSquares!R48+PanDiagonalSquares!S49+PanDiagonalSquares!T50+PanDiagonalSquares!T51+PanDiagonalSquares!S52+PanDiagonalSquares!R53+PanDiagonalSquares!Q46</f>
        <v>244</v>
      </c>
      <c r="AB97" s="18">
        <f>PanDiagonalSquares!R47+PanDiagonalSquares!S48+PanDiagonalSquares!T49+PanDiagonalSquares!M50+PanDiagonalSquares!M51+PanDiagonalSquares!T52+PanDiagonalSquares!S53+PanDiagonalSquares!R46</f>
        <v>260</v>
      </c>
      <c r="AC97" s="18">
        <f>PanDiagonalSquares!S47+PanDiagonalSquares!T48+PanDiagonalSquares!M49+PanDiagonalSquares!N50+PanDiagonalSquares!N51+PanDiagonalSquares!M52+PanDiagonalSquares!T53+PanDiagonalSquares!S46</f>
        <v>244</v>
      </c>
      <c r="AD97" s="18">
        <f>PanDiagonalSquares!T47+PanDiagonalSquares!M48+PanDiagonalSquares!N49+PanDiagonalSquares!O50+PanDiagonalSquares!O51+PanDiagonalSquares!N52+PanDiagonalSquares!M53+PanDiagonalSquares!T46</f>
        <v>260</v>
      </c>
      <c r="AH97" s="72">
        <f>PanDiagonalSquares!Z47+PanDiagonalSquares!AA48+PanDiagonalSquares!AB49+PanDiagonalSquares!AC50+PanDiagonalSquares!AC51+PanDiagonalSquares!AB52+PanDiagonalSquares!AA53+PanDiagonalSquares!Z46</f>
        <v>260</v>
      </c>
      <c r="AI97" s="72">
        <f>PanDiagonalSquares!AA47+PanDiagonalSquares!AB48+PanDiagonalSquares!AC49+PanDiagonalSquares!AD50+PanDiagonalSquares!AD51+PanDiagonalSquares!AC52+PanDiagonalSquares!AB53+PanDiagonalSquares!AA46</f>
        <v>244</v>
      </c>
      <c r="AJ97" s="72">
        <f>PanDiagonalSquares!AB47+PanDiagonalSquares!AC48+PanDiagonalSquares!AD49+PanDiagonalSquares!AE50+PanDiagonalSquares!AE51+PanDiagonalSquares!AD52+PanDiagonalSquares!AC53+PanDiagonalSquares!AB46</f>
        <v>260</v>
      </c>
      <c r="AK97" s="72">
        <f>PanDiagonalSquares!AC47+PanDiagonalSquares!AD48+PanDiagonalSquares!AE49+PanDiagonalSquares!AF50+PanDiagonalSquares!AF51+PanDiagonalSquares!AE52+PanDiagonalSquares!AD53+PanDiagonalSquares!AC46</f>
        <v>244</v>
      </c>
      <c r="AL97" s="72">
        <f>PanDiagonalSquares!AD47+PanDiagonalSquares!AE48+PanDiagonalSquares!AF49+PanDiagonalSquares!AG50+PanDiagonalSquares!AG51+PanDiagonalSquares!AF52+PanDiagonalSquares!AE53+PanDiagonalSquares!AD46</f>
        <v>260</v>
      </c>
      <c r="AM97" s="72">
        <f>PanDiagonalSquares!AE47+PanDiagonalSquares!AF48+PanDiagonalSquares!AG49+PanDiagonalSquares!Z50+PanDiagonalSquares!Z51+PanDiagonalSquares!AG52+PanDiagonalSquares!AF53+PanDiagonalSquares!AE46</f>
        <v>244</v>
      </c>
      <c r="AN97" s="72">
        <f>PanDiagonalSquares!AF47+PanDiagonalSquares!AG48+PanDiagonalSquares!Z49+PanDiagonalSquares!AA50+PanDiagonalSquares!AA51+PanDiagonalSquares!Z52+PanDiagonalSquares!AG53+PanDiagonalSquares!AF46</f>
        <v>260</v>
      </c>
      <c r="AO97" s="72">
        <f>PanDiagonalSquares!AG47+PanDiagonalSquares!Z48+PanDiagonalSquares!AA49+PanDiagonalSquares!AB50+PanDiagonalSquares!AB51+PanDiagonalSquares!AA52+PanDiagonalSquares!Z53+PanDiagonalSquares!AG46</f>
        <v>244</v>
      </c>
    </row>
    <row r="98" spans="1:41">
      <c r="A98" s="62"/>
      <c r="B98" s="62"/>
      <c r="C98" s="62"/>
      <c r="D98" s="62"/>
      <c r="E98" s="62"/>
      <c r="F98" s="62"/>
      <c r="G98" s="62"/>
      <c r="H98" s="62"/>
      <c r="L98" s="18">
        <f>PanDiagonalSquares!B48+PanDiagonalSquares!C49+PanDiagonalSquares!D50+PanDiagonalSquares!E51+PanDiagonalSquares!E52+PanDiagonalSquares!D53+PanDiagonalSquares!C46+PanDiagonalSquares!B47</f>
        <v>252</v>
      </c>
      <c r="M98" s="18">
        <f>PanDiagonalSquares!C48+PanDiagonalSquares!D49+PanDiagonalSquares!E50+PanDiagonalSquares!F51+PanDiagonalSquares!F52+PanDiagonalSquares!E53+PanDiagonalSquares!D46+PanDiagonalSquares!C47</f>
        <v>252</v>
      </c>
      <c r="N98" s="18">
        <f>PanDiagonalSquares!D48+PanDiagonalSquares!E49+PanDiagonalSquares!F50+PanDiagonalSquares!G51+PanDiagonalSquares!G52+PanDiagonalSquares!F53+PanDiagonalSquares!E46+PanDiagonalSquares!D47</f>
        <v>252</v>
      </c>
      <c r="O98" s="18">
        <f>PanDiagonalSquares!E48+PanDiagonalSquares!F49+PanDiagonalSquares!G50+PanDiagonalSquares!H51+PanDiagonalSquares!H52+PanDiagonalSquares!G53+PanDiagonalSquares!F46+PanDiagonalSquares!E47</f>
        <v>252</v>
      </c>
      <c r="P98" s="18">
        <f>PanDiagonalSquares!F48+PanDiagonalSquares!G49+PanDiagonalSquares!H50+PanDiagonalSquares!I51+PanDiagonalSquares!I52+PanDiagonalSquares!H53+PanDiagonalSquares!G46+PanDiagonalSquares!F47</f>
        <v>252</v>
      </c>
      <c r="Q98" s="18">
        <f>PanDiagonalSquares!G48+PanDiagonalSquares!H49+PanDiagonalSquares!I50+PanDiagonalSquares!B51+PanDiagonalSquares!B52+PanDiagonalSquares!I53+PanDiagonalSquares!H46+PanDiagonalSquares!G47</f>
        <v>252</v>
      </c>
      <c r="R98" s="18">
        <f>PanDiagonalSquares!H48+PanDiagonalSquares!I49+PanDiagonalSquares!B50+PanDiagonalSquares!C51+PanDiagonalSquares!C52+PanDiagonalSquares!B53+PanDiagonalSquares!I46+PanDiagonalSquares!H47</f>
        <v>252</v>
      </c>
      <c r="S98" s="18">
        <f>PanDiagonalSquares!I48+PanDiagonalSquares!B49+PanDiagonalSquares!C50+PanDiagonalSquares!D51+PanDiagonalSquares!D52+PanDiagonalSquares!C53+PanDiagonalSquares!B46+PanDiagonalSquares!I47</f>
        <v>252</v>
      </c>
      <c r="W98" s="18">
        <f>PanDiagonalSquares!M48+PanDiagonalSquares!N49+PanDiagonalSquares!O50+PanDiagonalSquares!P51+PanDiagonalSquares!P52+PanDiagonalSquares!O53+PanDiagonalSquares!N46+PanDiagonalSquares!M47</f>
        <v>252</v>
      </c>
      <c r="X98" s="18">
        <f>PanDiagonalSquares!N48+PanDiagonalSquares!O49+PanDiagonalSquares!P50+PanDiagonalSquares!Q51+PanDiagonalSquares!Q52+PanDiagonalSquares!P53+PanDiagonalSquares!O46+PanDiagonalSquares!N47</f>
        <v>252</v>
      </c>
      <c r="Y98" s="18">
        <f>PanDiagonalSquares!O48+PanDiagonalSquares!P49+PanDiagonalSquares!Q50+PanDiagonalSquares!R51+PanDiagonalSquares!R52+PanDiagonalSquares!Q53+PanDiagonalSquares!P46+PanDiagonalSquares!O47</f>
        <v>252</v>
      </c>
      <c r="Z98" s="18">
        <f>PanDiagonalSquares!P48+PanDiagonalSquares!Q49+PanDiagonalSquares!R50+PanDiagonalSquares!S51+PanDiagonalSquares!S52+PanDiagonalSquares!R53+PanDiagonalSquares!Q46+PanDiagonalSquares!P47</f>
        <v>252</v>
      </c>
      <c r="AA98" s="18">
        <f>PanDiagonalSquares!Q48+PanDiagonalSquares!R49+PanDiagonalSquares!S50+PanDiagonalSquares!T51+PanDiagonalSquares!T52+PanDiagonalSquares!S53+PanDiagonalSquares!R46+PanDiagonalSquares!Q47</f>
        <v>252</v>
      </c>
      <c r="AB98" s="18">
        <f>PanDiagonalSquares!R48+PanDiagonalSquares!S49+PanDiagonalSquares!T50+PanDiagonalSquares!M51+PanDiagonalSquares!M52+PanDiagonalSquares!T53+PanDiagonalSquares!S46+PanDiagonalSquares!R47</f>
        <v>252</v>
      </c>
      <c r="AC98" s="18">
        <f>PanDiagonalSquares!S48+PanDiagonalSquares!T49+PanDiagonalSquares!M50+PanDiagonalSquares!N51+PanDiagonalSquares!N52+PanDiagonalSquares!M53+PanDiagonalSquares!T46+PanDiagonalSquares!S47</f>
        <v>252</v>
      </c>
      <c r="AD98" s="18">
        <f>PanDiagonalSquares!T48+PanDiagonalSquares!M49+PanDiagonalSquares!N50+PanDiagonalSquares!O51+PanDiagonalSquares!O52+PanDiagonalSquares!N53+PanDiagonalSquares!M46+PanDiagonalSquares!T47</f>
        <v>252</v>
      </c>
      <c r="AH98" s="72">
        <f>PanDiagonalSquares!Z48+PanDiagonalSquares!AA49+PanDiagonalSquares!AB50+PanDiagonalSquares!AC51+PanDiagonalSquares!AC52+PanDiagonalSquares!AB53+PanDiagonalSquares!AA46+PanDiagonalSquares!Z47</f>
        <v>252</v>
      </c>
      <c r="AI98" s="72">
        <f>PanDiagonalSquares!AA48+PanDiagonalSquares!AB49+PanDiagonalSquares!AC50+PanDiagonalSquares!AD51+PanDiagonalSquares!AD52+PanDiagonalSquares!AC53+PanDiagonalSquares!AB46+PanDiagonalSquares!AA47</f>
        <v>252</v>
      </c>
      <c r="AJ98" s="72">
        <f>PanDiagonalSquares!AB48+PanDiagonalSquares!AC49+PanDiagonalSquares!AD50+PanDiagonalSquares!AE51+PanDiagonalSquares!AE52+PanDiagonalSquares!AD53+PanDiagonalSquares!AC46+PanDiagonalSquares!AB47</f>
        <v>252</v>
      </c>
      <c r="AK98" s="72">
        <f>PanDiagonalSquares!AC48+PanDiagonalSquares!AD49+PanDiagonalSquares!AE50+PanDiagonalSquares!AF51+PanDiagonalSquares!AF52+PanDiagonalSquares!AE53+PanDiagonalSquares!AD46+PanDiagonalSquares!AC47</f>
        <v>252</v>
      </c>
      <c r="AL98" s="72">
        <f>PanDiagonalSquares!AD48+PanDiagonalSquares!AE49+PanDiagonalSquares!AF50+PanDiagonalSquares!AG51+PanDiagonalSquares!AG52+PanDiagonalSquares!AF53+PanDiagonalSquares!AE46+PanDiagonalSquares!AD47</f>
        <v>252</v>
      </c>
      <c r="AM98" s="72">
        <f>PanDiagonalSquares!AE48+PanDiagonalSquares!AF49+PanDiagonalSquares!AG50+PanDiagonalSquares!Z51+PanDiagonalSquares!Z52+PanDiagonalSquares!AG53+PanDiagonalSquares!AF46+PanDiagonalSquares!AE47</f>
        <v>252</v>
      </c>
      <c r="AN98" s="72">
        <f>PanDiagonalSquares!AF48+PanDiagonalSquares!AG49+PanDiagonalSquares!Z50+PanDiagonalSquares!AA51+PanDiagonalSquares!AA52+PanDiagonalSquares!Z53+PanDiagonalSquares!AG46+PanDiagonalSquares!AF47</f>
        <v>252</v>
      </c>
      <c r="AO98" s="72">
        <f>PanDiagonalSquares!AG48+PanDiagonalSquares!Z49+PanDiagonalSquares!AA50+PanDiagonalSquares!AB51+PanDiagonalSquares!AB52+PanDiagonalSquares!AA53+PanDiagonalSquares!Z46+PanDiagonalSquares!AG47</f>
        <v>252</v>
      </c>
    </row>
    <row r="99" spans="1:41">
      <c r="A99" s="62"/>
      <c r="B99" s="62"/>
      <c r="C99" s="62"/>
      <c r="D99" s="62"/>
      <c r="E99" s="62"/>
      <c r="F99" s="62"/>
      <c r="G99" s="62"/>
      <c r="H99" s="62"/>
      <c r="L99" s="18">
        <f>PanDiagonalSquares!B49+PanDiagonalSquares!C50+PanDiagonalSquares!D51+PanDiagonalSquares!E52+PanDiagonalSquares!E53+PanDiagonalSquares!D46+PanDiagonalSquares!C47+PanDiagonalSquares!B48</f>
        <v>260</v>
      </c>
      <c r="M99" s="18">
        <f>PanDiagonalSquares!C49+PanDiagonalSquares!D50+PanDiagonalSquares!E51+PanDiagonalSquares!F52+PanDiagonalSquares!F53+PanDiagonalSquares!E46+PanDiagonalSquares!D47+PanDiagonalSquares!C48</f>
        <v>244</v>
      </c>
      <c r="N99" s="18">
        <f>PanDiagonalSquares!D49+PanDiagonalSquares!E50+PanDiagonalSquares!F51+PanDiagonalSquares!G52+PanDiagonalSquares!G53+PanDiagonalSquares!F46+PanDiagonalSquares!E47+PanDiagonalSquares!D48</f>
        <v>260</v>
      </c>
      <c r="O99" s="18">
        <f>PanDiagonalSquares!E49+PanDiagonalSquares!F50+PanDiagonalSquares!G51+PanDiagonalSquares!H52+PanDiagonalSquares!H53+PanDiagonalSquares!G46+PanDiagonalSquares!F47+PanDiagonalSquares!E48</f>
        <v>244</v>
      </c>
      <c r="P99" s="18">
        <f>PanDiagonalSquares!F49+PanDiagonalSquares!G50+PanDiagonalSquares!H51+PanDiagonalSquares!I52+PanDiagonalSquares!I53+PanDiagonalSquares!H46+PanDiagonalSquares!G47+PanDiagonalSquares!F48</f>
        <v>260</v>
      </c>
      <c r="Q99" s="18">
        <f>PanDiagonalSquares!G49+PanDiagonalSquares!H50+PanDiagonalSquares!I51+PanDiagonalSquares!B52+PanDiagonalSquares!B53+PanDiagonalSquares!I46+PanDiagonalSquares!H47+PanDiagonalSquares!G48</f>
        <v>244</v>
      </c>
      <c r="R99" s="18">
        <f>PanDiagonalSquares!H49+PanDiagonalSquares!I50+PanDiagonalSquares!B51+PanDiagonalSquares!C52+PanDiagonalSquares!C53+PanDiagonalSquares!B46+PanDiagonalSquares!I47+PanDiagonalSquares!H48</f>
        <v>260</v>
      </c>
      <c r="S99" s="18">
        <f>PanDiagonalSquares!I49+PanDiagonalSquares!B50+PanDiagonalSquares!C51+PanDiagonalSquares!D52+PanDiagonalSquares!D53+PanDiagonalSquares!C46+PanDiagonalSquares!B47+PanDiagonalSquares!I48</f>
        <v>244</v>
      </c>
      <c r="W99" s="18">
        <f>PanDiagonalSquares!M49+PanDiagonalSquares!N50+PanDiagonalSquares!O51+PanDiagonalSquares!P52+PanDiagonalSquares!P53+PanDiagonalSquares!O46+PanDiagonalSquares!N47+PanDiagonalSquares!M48</f>
        <v>260</v>
      </c>
      <c r="X99" s="18">
        <f>PanDiagonalSquares!N49+PanDiagonalSquares!O50+PanDiagonalSquares!P51+PanDiagonalSquares!Q52+PanDiagonalSquares!Q53+PanDiagonalSquares!P46+PanDiagonalSquares!O47+PanDiagonalSquares!N48</f>
        <v>244</v>
      </c>
      <c r="Y99" s="18">
        <f>PanDiagonalSquares!O49+PanDiagonalSquares!P50+PanDiagonalSquares!Q51+PanDiagonalSquares!R52+PanDiagonalSquares!R53+PanDiagonalSquares!Q46+PanDiagonalSquares!P47+PanDiagonalSquares!O48</f>
        <v>260</v>
      </c>
      <c r="Z99" s="18">
        <f>PanDiagonalSquares!P49+PanDiagonalSquares!Q50+PanDiagonalSquares!R51+PanDiagonalSquares!S52+PanDiagonalSquares!S53+PanDiagonalSquares!R46+PanDiagonalSquares!Q47+PanDiagonalSquares!P48</f>
        <v>244</v>
      </c>
      <c r="AA99" s="18">
        <f>PanDiagonalSquares!Q49+PanDiagonalSquares!R50+PanDiagonalSquares!S51+PanDiagonalSquares!T52+PanDiagonalSquares!T53+PanDiagonalSquares!S46+PanDiagonalSquares!R47+PanDiagonalSquares!Q48</f>
        <v>260</v>
      </c>
      <c r="AB99" s="18">
        <f>PanDiagonalSquares!R49+PanDiagonalSquares!S50+PanDiagonalSquares!T51+PanDiagonalSquares!M52+PanDiagonalSquares!M53+PanDiagonalSquares!T46+PanDiagonalSquares!S47+PanDiagonalSquares!R48</f>
        <v>244</v>
      </c>
      <c r="AC99" s="18">
        <f>PanDiagonalSquares!S49+PanDiagonalSquares!T50+PanDiagonalSquares!M51+PanDiagonalSquares!N52+PanDiagonalSquares!N53+PanDiagonalSquares!M46+PanDiagonalSquares!T47+PanDiagonalSquares!S48</f>
        <v>260</v>
      </c>
      <c r="AD99" s="18">
        <f>PanDiagonalSquares!T49+PanDiagonalSquares!M50+PanDiagonalSquares!N51+PanDiagonalSquares!O52+PanDiagonalSquares!O53+PanDiagonalSquares!N46+PanDiagonalSquares!M47+PanDiagonalSquares!T48</f>
        <v>244</v>
      </c>
      <c r="AH99" s="72">
        <f>PanDiagonalSquares!Z49+PanDiagonalSquares!AA50+PanDiagonalSquares!AB51+PanDiagonalSquares!AC52+PanDiagonalSquares!AC53+PanDiagonalSquares!AB46+PanDiagonalSquares!AA47+PanDiagonalSquares!Z48</f>
        <v>244</v>
      </c>
      <c r="AI99" s="72">
        <f>PanDiagonalSquares!AA49+PanDiagonalSquares!AB50+PanDiagonalSquares!AC51+PanDiagonalSquares!AD52+PanDiagonalSquares!AD53+PanDiagonalSquares!AC46+PanDiagonalSquares!AB47+PanDiagonalSquares!AA48</f>
        <v>260</v>
      </c>
      <c r="AJ99" s="72">
        <f>PanDiagonalSquares!AB49+PanDiagonalSquares!AC50+PanDiagonalSquares!AD51+PanDiagonalSquares!AE52+PanDiagonalSquares!AE53+PanDiagonalSquares!AD46+PanDiagonalSquares!AC47+PanDiagonalSquares!AB48</f>
        <v>244</v>
      </c>
      <c r="AK99" s="72">
        <f>PanDiagonalSquares!AC49+PanDiagonalSquares!AD50+PanDiagonalSquares!AE51+PanDiagonalSquares!AF52+PanDiagonalSquares!AF53+PanDiagonalSquares!AE46+PanDiagonalSquares!AD47+PanDiagonalSquares!AC48</f>
        <v>260</v>
      </c>
      <c r="AL99" s="72">
        <f>PanDiagonalSquares!AD49+PanDiagonalSquares!AE50+PanDiagonalSquares!AF51+PanDiagonalSquares!AG52+PanDiagonalSquares!AG53+PanDiagonalSquares!AF46+PanDiagonalSquares!AE47+PanDiagonalSquares!AD48</f>
        <v>244</v>
      </c>
      <c r="AM99" s="72">
        <f>PanDiagonalSquares!AE49+PanDiagonalSquares!AF50+PanDiagonalSquares!AG51+PanDiagonalSquares!Z52+PanDiagonalSquares!Z53+PanDiagonalSquares!AG46+PanDiagonalSquares!AF47+PanDiagonalSquares!AE48</f>
        <v>260</v>
      </c>
      <c r="AN99" s="72">
        <f>PanDiagonalSquares!AF49+PanDiagonalSquares!AG50+PanDiagonalSquares!Z51+PanDiagonalSquares!AA52+PanDiagonalSquares!AA53+PanDiagonalSquares!Z46+PanDiagonalSquares!AG47+PanDiagonalSquares!AF48</f>
        <v>244</v>
      </c>
      <c r="AO99" s="72">
        <f>PanDiagonalSquares!AG49+PanDiagonalSquares!Z50+PanDiagonalSquares!AA51+PanDiagonalSquares!AB52+PanDiagonalSquares!AB53+PanDiagonalSquares!AA46+PanDiagonalSquares!Z47+PanDiagonalSquares!AG48</f>
        <v>260</v>
      </c>
    </row>
    <row r="100" spans="1:41">
      <c r="A100" s="62"/>
      <c r="B100" s="62"/>
      <c r="C100" s="62"/>
      <c r="D100" s="62"/>
      <c r="E100" s="62"/>
      <c r="F100" s="62"/>
      <c r="G100" s="62"/>
      <c r="H100" s="62"/>
      <c r="L100" s="18">
        <f>PanDiagonalSquares!B50+PanDiagonalSquares!C51+PanDiagonalSquares!D52+PanDiagonalSquares!E53+PanDiagonalSquares!E46+PanDiagonalSquares!D47+PanDiagonalSquares!C48+PanDiagonalSquares!B49</f>
        <v>252</v>
      </c>
      <c r="M100" s="18">
        <f>PanDiagonalSquares!C50+PanDiagonalSquares!D51+PanDiagonalSquares!E52+PanDiagonalSquares!F53+PanDiagonalSquares!F46+PanDiagonalSquares!E47+PanDiagonalSquares!D48+PanDiagonalSquares!C49</f>
        <v>252</v>
      </c>
      <c r="N100" s="18">
        <f>PanDiagonalSquares!D50+PanDiagonalSquares!E51+PanDiagonalSquares!F52+PanDiagonalSquares!G53+PanDiagonalSquares!G46+PanDiagonalSquares!F47+PanDiagonalSquares!E48+PanDiagonalSquares!D49</f>
        <v>252</v>
      </c>
      <c r="O100" s="18">
        <f>PanDiagonalSquares!E50+PanDiagonalSquares!F51+PanDiagonalSquares!G52+PanDiagonalSquares!H53+PanDiagonalSquares!H46+PanDiagonalSquares!G47+PanDiagonalSquares!F48+PanDiagonalSquares!E49</f>
        <v>252</v>
      </c>
      <c r="P100" s="18">
        <f>PanDiagonalSquares!F50+PanDiagonalSquares!G51+PanDiagonalSquares!H52+PanDiagonalSquares!I53+PanDiagonalSquares!I46+PanDiagonalSquares!H47+PanDiagonalSquares!G48+PanDiagonalSquares!F49</f>
        <v>252</v>
      </c>
      <c r="Q100" s="18">
        <f>PanDiagonalSquares!G50+PanDiagonalSquares!H51+PanDiagonalSquares!I52+PanDiagonalSquares!B53+PanDiagonalSquares!B46+PanDiagonalSquares!I47+PanDiagonalSquares!H48+PanDiagonalSquares!G49</f>
        <v>252</v>
      </c>
      <c r="R100" s="18">
        <f>PanDiagonalSquares!H50+PanDiagonalSquares!I51+PanDiagonalSquares!B52+PanDiagonalSquares!C53+PanDiagonalSquares!C46+PanDiagonalSquares!B47+PanDiagonalSquares!I48+PanDiagonalSquares!H49</f>
        <v>252</v>
      </c>
      <c r="S100" s="18">
        <f>PanDiagonalSquares!I50+PanDiagonalSquares!B51+PanDiagonalSquares!C52+PanDiagonalSquares!D53+PanDiagonalSquares!D46+PanDiagonalSquares!C47+PanDiagonalSquares!B48+PanDiagonalSquares!I49</f>
        <v>252</v>
      </c>
      <c r="W100" s="18">
        <f>PanDiagonalSquares!M50+PanDiagonalSquares!N51+PanDiagonalSquares!O52+PanDiagonalSquares!P53+PanDiagonalSquares!P46+PanDiagonalSquares!O47+PanDiagonalSquares!N48+PanDiagonalSquares!M49</f>
        <v>252</v>
      </c>
      <c r="X100" s="18">
        <f>PanDiagonalSquares!N50+PanDiagonalSquares!O51+PanDiagonalSquares!P52+PanDiagonalSquares!Q53+PanDiagonalSquares!Q46+PanDiagonalSquares!P47+PanDiagonalSquares!O48+PanDiagonalSquares!N49</f>
        <v>252</v>
      </c>
      <c r="Y100" s="18">
        <f>PanDiagonalSquares!O50+PanDiagonalSquares!P51+PanDiagonalSquares!Q52+PanDiagonalSquares!R53+PanDiagonalSquares!R46+PanDiagonalSquares!Q47+PanDiagonalSquares!P48+PanDiagonalSquares!O49</f>
        <v>252</v>
      </c>
      <c r="Z100" s="18">
        <f>PanDiagonalSquares!P50+PanDiagonalSquares!Q51+PanDiagonalSquares!R52+PanDiagonalSquares!S53+PanDiagonalSquares!S46+PanDiagonalSquares!R47+PanDiagonalSquares!Q48+PanDiagonalSquares!P49</f>
        <v>252</v>
      </c>
      <c r="AA100" s="18">
        <f>PanDiagonalSquares!Q50+PanDiagonalSquares!R51+PanDiagonalSquares!S52+PanDiagonalSquares!T53+PanDiagonalSquares!T46+PanDiagonalSquares!S47+PanDiagonalSquares!R48+PanDiagonalSquares!Q49</f>
        <v>252</v>
      </c>
      <c r="AB100" s="18">
        <f>PanDiagonalSquares!R50+PanDiagonalSquares!S51+PanDiagonalSquares!T52+PanDiagonalSquares!M53+PanDiagonalSquares!M46+PanDiagonalSquares!T47+PanDiagonalSquares!S48+PanDiagonalSquares!R49</f>
        <v>252</v>
      </c>
      <c r="AC100" s="18">
        <f>PanDiagonalSquares!S50+PanDiagonalSquares!T51+PanDiagonalSquares!M52+PanDiagonalSquares!N53+PanDiagonalSquares!N46+PanDiagonalSquares!M47+PanDiagonalSquares!T48+PanDiagonalSquares!S49</f>
        <v>252</v>
      </c>
      <c r="AD100" s="18">
        <f>PanDiagonalSquares!T50+PanDiagonalSquares!M51+PanDiagonalSquares!N52+PanDiagonalSquares!O53+PanDiagonalSquares!O46+PanDiagonalSquares!N47+PanDiagonalSquares!M48+PanDiagonalSquares!T49</f>
        <v>252</v>
      </c>
      <c r="AH100" s="72">
        <f>PanDiagonalSquares!Z50+PanDiagonalSquares!AA51+PanDiagonalSquares!AB52+PanDiagonalSquares!AC53+PanDiagonalSquares!AC46+PanDiagonalSquares!AB47+PanDiagonalSquares!AA48+PanDiagonalSquares!Z49</f>
        <v>252</v>
      </c>
      <c r="AI100" s="72">
        <f>PanDiagonalSquares!AA50+PanDiagonalSquares!AB51+PanDiagonalSquares!AC52+PanDiagonalSquares!AD53+PanDiagonalSquares!AD46+PanDiagonalSquares!AC47+PanDiagonalSquares!AB48+PanDiagonalSquares!AA49</f>
        <v>252</v>
      </c>
      <c r="AJ100" s="72">
        <f>PanDiagonalSquares!AB50+PanDiagonalSquares!AC51+PanDiagonalSquares!AD52+PanDiagonalSquares!AE53+PanDiagonalSquares!AE46+PanDiagonalSquares!AD47+PanDiagonalSquares!AC48+PanDiagonalSquares!AB49</f>
        <v>252</v>
      </c>
      <c r="AK100" s="72">
        <f>PanDiagonalSquares!AC50+PanDiagonalSquares!AD51+PanDiagonalSquares!AE52+PanDiagonalSquares!AF53+PanDiagonalSquares!AF46+PanDiagonalSquares!AE47+PanDiagonalSquares!AD48+PanDiagonalSquares!AC49</f>
        <v>252</v>
      </c>
      <c r="AL100" s="72">
        <f>PanDiagonalSquares!AD50+PanDiagonalSquares!AE51+PanDiagonalSquares!AF52+PanDiagonalSquares!AG53+PanDiagonalSquares!AG46+PanDiagonalSquares!AF47+PanDiagonalSquares!AE48+PanDiagonalSquares!AD49</f>
        <v>252</v>
      </c>
      <c r="AM100" s="72">
        <f>PanDiagonalSquares!AE50+PanDiagonalSquares!AF51+PanDiagonalSquares!AG52+PanDiagonalSquares!Z53+PanDiagonalSquares!Z46+PanDiagonalSquares!AG47+PanDiagonalSquares!AF48+PanDiagonalSquares!AE49</f>
        <v>252</v>
      </c>
      <c r="AN100" s="72">
        <f>PanDiagonalSquares!AF50+PanDiagonalSquares!AG51+PanDiagonalSquares!Z52+PanDiagonalSquares!AA53+PanDiagonalSquares!AA46+PanDiagonalSquares!Z47+PanDiagonalSquares!AG48+PanDiagonalSquares!AF49</f>
        <v>252</v>
      </c>
      <c r="AO100" s="72">
        <f>PanDiagonalSquares!AG50+PanDiagonalSquares!Z51+PanDiagonalSquares!AA52+PanDiagonalSquares!AB53+PanDiagonalSquares!AB46+PanDiagonalSquares!AA47+PanDiagonalSquares!Z48+PanDiagonalSquares!AG49</f>
        <v>252</v>
      </c>
    </row>
    <row r="101" spans="1:41">
      <c r="A101" s="62"/>
      <c r="B101" s="62"/>
      <c r="C101" s="62"/>
      <c r="D101" s="62"/>
      <c r="E101" s="62"/>
      <c r="F101" s="62"/>
      <c r="G101" s="62"/>
      <c r="H101" s="62"/>
      <c r="L101" s="18">
        <f>PanDiagonalSquares!B51+PanDiagonalSquares!C52+PanDiagonalSquares!D53+PanDiagonalSquares!E46+PanDiagonalSquares!E47+PanDiagonalSquares!D48+PanDiagonalSquares!C49+PanDiagonalSquares!B50</f>
        <v>260</v>
      </c>
      <c r="M101" s="18">
        <f>PanDiagonalSquares!C51+PanDiagonalSquares!D52+PanDiagonalSquares!E53+PanDiagonalSquares!F46+PanDiagonalSquares!F47+PanDiagonalSquares!E48+PanDiagonalSquares!D49+PanDiagonalSquares!C50</f>
        <v>244</v>
      </c>
      <c r="N101" s="18">
        <f>PanDiagonalSquares!D51+PanDiagonalSquares!E52+PanDiagonalSquares!F53+PanDiagonalSquares!G46+PanDiagonalSquares!G47+PanDiagonalSquares!F48+PanDiagonalSquares!E49+PanDiagonalSquares!D50</f>
        <v>260</v>
      </c>
      <c r="O101" s="18">
        <f>PanDiagonalSquares!E51+PanDiagonalSquares!F52+PanDiagonalSquares!G53+PanDiagonalSquares!H46+PanDiagonalSquares!H47+PanDiagonalSquares!G48+PanDiagonalSquares!F49+PanDiagonalSquares!E50</f>
        <v>244</v>
      </c>
      <c r="P101" s="18">
        <f>PanDiagonalSquares!F51+PanDiagonalSquares!G52+PanDiagonalSquares!H53+PanDiagonalSquares!I46+PanDiagonalSquares!I47+PanDiagonalSquares!H48+PanDiagonalSquares!G49+PanDiagonalSquares!F50</f>
        <v>260</v>
      </c>
      <c r="Q101" s="18">
        <f>PanDiagonalSquares!G51+PanDiagonalSquares!H52+PanDiagonalSquares!I53+PanDiagonalSquares!B46+PanDiagonalSquares!B47+PanDiagonalSquares!I48+PanDiagonalSquares!H49+PanDiagonalSquares!G50</f>
        <v>244</v>
      </c>
      <c r="R101" s="18">
        <f>PanDiagonalSquares!H51+PanDiagonalSquares!I52+PanDiagonalSquares!B53+PanDiagonalSquares!C46+PanDiagonalSquares!C47+PanDiagonalSquares!B48+PanDiagonalSquares!I49+PanDiagonalSquares!H50</f>
        <v>260</v>
      </c>
      <c r="S101" s="18">
        <f>PanDiagonalSquares!I51+PanDiagonalSquares!B52+PanDiagonalSquares!C53+PanDiagonalSquares!D46+PanDiagonalSquares!D47+PanDiagonalSquares!C48+PanDiagonalSquares!B49+PanDiagonalSquares!I50</f>
        <v>244</v>
      </c>
      <c r="W101" s="18">
        <f>PanDiagonalSquares!M51+PanDiagonalSquares!N52+PanDiagonalSquares!O53+PanDiagonalSquares!P46+PanDiagonalSquares!P47+PanDiagonalSquares!O48+PanDiagonalSquares!N49+PanDiagonalSquares!M50</f>
        <v>260</v>
      </c>
      <c r="X101" s="18">
        <f>PanDiagonalSquares!N51+PanDiagonalSquares!O52+PanDiagonalSquares!P53+PanDiagonalSquares!Q46+PanDiagonalSquares!Q47+PanDiagonalSquares!P48+PanDiagonalSquares!O49+PanDiagonalSquares!N50</f>
        <v>244</v>
      </c>
      <c r="Y101" s="18">
        <f>PanDiagonalSquares!O51+PanDiagonalSquares!P52+PanDiagonalSquares!Q53+PanDiagonalSquares!R46+PanDiagonalSquares!R47+PanDiagonalSquares!Q48+PanDiagonalSquares!P49+PanDiagonalSquares!O50</f>
        <v>260</v>
      </c>
      <c r="Z101" s="18">
        <f>PanDiagonalSquares!P51+PanDiagonalSquares!Q52+PanDiagonalSquares!R53+PanDiagonalSquares!S46+PanDiagonalSquares!S47+PanDiagonalSquares!R48+PanDiagonalSquares!Q49+PanDiagonalSquares!P50</f>
        <v>244</v>
      </c>
      <c r="AA101" s="18">
        <f>PanDiagonalSquares!Q51+PanDiagonalSquares!R52+PanDiagonalSquares!S53+PanDiagonalSquares!T46+PanDiagonalSquares!T47+PanDiagonalSquares!S48+PanDiagonalSquares!R49+PanDiagonalSquares!Q50</f>
        <v>260</v>
      </c>
      <c r="AB101" s="18">
        <f>PanDiagonalSquares!R51+PanDiagonalSquares!S52+PanDiagonalSquares!T53+PanDiagonalSquares!M46+PanDiagonalSquares!M47+PanDiagonalSquares!T48+PanDiagonalSquares!S49+PanDiagonalSquares!R50</f>
        <v>244</v>
      </c>
      <c r="AC101" s="18">
        <f>PanDiagonalSquares!S51+PanDiagonalSquares!T52+PanDiagonalSquares!M53+PanDiagonalSquares!N46+PanDiagonalSquares!N47+PanDiagonalSquares!M48+PanDiagonalSquares!T49+PanDiagonalSquares!S50</f>
        <v>260</v>
      </c>
      <c r="AD101" s="18">
        <f>PanDiagonalSquares!T51+PanDiagonalSquares!M52+PanDiagonalSquares!N53+PanDiagonalSquares!O46+PanDiagonalSquares!O47+PanDiagonalSquares!N48+PanDiagonalSquares!M49+PanDiagonalSquares!T50</f>
        <v>244</v>
      </c>
      <c r="AH101" s="72">
        <f>PanDiagonalSquares!Z51+PanDiagonalSquares!AA52+PanDiagonalSquares!AB53+PanDiagonalSquares!AC46+PanDiagonalSquares!AC47+PanDiagonalSquares!AB48+PanDiagonalSquares!AA49+PanDiagonalSquares!Z50</f>
        <v>244</v>
      </c>
      <c r="AI101" s="72">
        <f>PanDiagonalSquares!AA51+PanDiagonalSquares!AB52+PanDiagonalSquares!AC53+PanDiagonalSquares!AD46+PanDiagonalSquares!AD47+PanDiagonalSquares!AC48+PanDiagonalSquares!AB49+PanDiagonalSquares!AA50</f>
        <v>260</v>
      </c>
      <c r="AJ101" s="72">
        <f>PanDiagonalSquares!AB51+PanDiagonalSquares!AC52+PanDiagonalSquares!AD53+PanDiagonalSquares!AE46+PanDiagonalSquares!AE47+PanDiagonalSquares!AD48+PanDiagonalSquares!AC49+PanDiagonalSquares!AB50</f>
        <v>244</v>
      </c>
      <c r="AK101" s="72">
        <f>PanDiagonalSquares!AC51+PanDiagonalSquares!AD52+PanDiagonalSquares!AE53+PanDiagonalSquares!AF46+PanDiagonalSquares!AF47+PanDiagonalSquares!AE48+PanDiagonalSquares!AD49+PanDiagonalSquares!AC50</f>
        <v>260</v>
      </c>
      <c r="AL101" s="72">
        <f>PanDiagonalSquares!AD51+PanDiagonalSquares!AE52+PanDiagonalSquares!AF53+PanDiagonalSquares!AG46+PanDiagonalSquares!AG47+PanDiagonalSquares!AF48+PanDiagonalSquares!AE49+PanDiagonalSquares!AD50</f>
        <v>244</v>
      </c>
      <c r="AM101" s="72">
        <f>PanDiagonalSquares!AE51+PanDiagonalSquares!AF52+PanDiagonalSquares!AG53+PanDiagonalSquares!Z46+PanDiagonalSquares!Z47+PanDiagonalSquares!AG48+PanDiagonalSquares!AF49+PanDiagonalSquares!AE50</f>
        <v>260</v>
      </c>
      <c r="AN101" s="72">
        <f>PanDiagonalSquares!AF51+PanDiagonalSquares!AG52+PanDiagonalSquares!Z53+PanDiagonalSquares!AA46+PanDiagonalSquares!AA47+PanDiagonalSquares!Z48+PanDiagonalSquares!AG49+PanDiagonalSquares!AF50</f>
        <v>244</v>
      </c>
      <c r="AO101" s="72">
        <f>PanDiagonalSquares!AG51+PanDiagonalSquares!Z52+PanDiagonalSquares!AA53+PanDiagonalSquares!AB46+PanDiagonalSquares!AB47+PanDiagonalSquares!AA48+PanDiagonalSquares!Z49+PanDiagonalSquares!AG50</f>
        <v>260</v>
      </c>
    </row>
    <row r="102" spans="1:41">
      <c r="A102" s="62"/>
      <c r="B102" s="62"/>
      <c r="C102" s="62"/>
      <c r="D102" s="62"/>
      <c r="E102" s="62"/>
      <c r="F102" s="62"/>
      <c r="G102" s="62"/>
      <c r="H102" s="62"/>
      <c r="L102" s="18">
        <f>PanDiagonalSquares!B52+PanDiagonalSquares!C53+PanDiagonalSquares!D46+PanDiagonalSquares!E47+PanDiagonalSquares!E48+PanDiagonalSquares!D49+PanDiagonalSquares!C50+PanDiagonalSquares!B51</f>
        <v>252</v>
      </c>
      <c r="M102" s="18">
        <f>PanDiagonalSquares!C52+PanDiagonalSquares!D53+PanDiagonalSquares!E46+PanDiagonalSquares!F47+PanDiagonalSquares!F48+PanDiagonalSquares!E49+PanDiagonalSquares!D50+PanDiagonalSquares!C51</f>
        <v>252</v>
      </c>
      <c r="N102" s="18">
        <f>PanDiagonalSquares!D52+PanDiagonalSquares!E53+PanDiagonalSquares!F46+PanDiagonalSquares!G47+PanDiagonalSquares!G48+PanDiagonalSquares!F49+PanDiagonalSquares!E50+PanDiagonalSquares!D51</f>
        <v>252</v>
      </c>
      <c r="O102" s="18">
        <f>PanDiagonalSquares!E52+PanDiagonalSquares!F53+PanDiagonalSquares!G46+PanDiagonalSquares!H47+PanDiagonalSquares!H48+PanDiagonalSquares!G49+PanDiagonalSquares!F50+PanDiagonalSquares!E51</f>
        <v>252</v>
      </c>
      <c r="P102" s="18">
        <f>PanDiagonalSquares!F52+PanDiagonalSquares!G53+PanDiagonalSquares!H46+PanDiagonalSquares!I47+PanDiagonalSquares!I48+PanDiagonalSquares!H49+PanDiagonalSquares!G50+PanDiagonalSquares!F51</f>
        <v>252</v>
      </c>
      <c r="Q102" s="18">
        <f>PanDiagonalSquares!G52+PanDiagonalSquares!H53+PanDiagonalSquares!I46+PanDiagonalSquares!B47+PanDiagonalSquares!B48+PanDiagonalSquares!I49+PanDiagonalSquares!H50+PanDiagonalSquares!G51</f>
        <v>252</v>
      </c>
      <c r="R102" s="18">
        <f>PanDiagonalSquares!H52+PanDiagonalSquares!I53+PanDiagonalSquares!B46+PanDiagonalSquares!C47+PanDiagonalSquares!C48+PanDiagonalSquares!B49+PanDiagonalSquares!I50+PanDiagonalSquares!H51</f>
        <v>252</v>
      </c>
      <c r="S102" s="18">
        <f>PanDiagonalSquares!I52+PanDiagonalSquares!B53+PanDiagonalSquares!C46+PanDiagonalSquares!D47+PanDiagonalSquares!D48+PanDiagonalSquares!C49+PanDiagonalSquares!B50+PanDiagonalSquares!I51</f>
        <v>252</v>
      </c>
      <c r="W102" s="18">
        <f>PanDiagonalSquares!M52+PanDiagonalSquares!N53+PanDiagonalSquares!O46+PanDiagonalSquares!P47+PanDiagonalSquares!P48+PanDiagonalSquares!O49+PanDiagonalSquares!N50+PanDiagonalSquares!M51</f>
        <v>252</v>
      </c>
      <c r="X102" s="18">
        <f>PanDiagonalSquares!N52+PanDiagonalSquares!O53+PanDiagonalSquares!P46+PanDiagonalSquares!Q47+PanDiagonalSquares!Q48+PanDiagonalSquares!P49+PanDiagonalSquares!O50+PanDiagonalSquares!N51</f>
        <v>252</v>
      </c>
      <c r="Y102" s="18">
        <f>PanDiagonalSquares!O52+PanDiagonalSquares!P53+PanDiagonalSquares!Q46+PanDiagonalSquares!R47+PanDiagonalSquares!R48+PanDiagonalSquares!Q49+PanDiagonalSquares!P50+PanDiagonalSquares!O51</f>
        <v>252</v>
      </c>
      <c r="Z102" s="18">
        <f>PanDiagonalSquares!P52+PanDiagonalSquares!Q53+PanDiagonalSquares!R46+PanDiagonalSquares!S47+PanDiagonalSquares!S48+PanDiagonalSquares!R49+PanDiagonalSquares!Q50+PanDiagonalSquares!P51</f>
        <v>252</v>
      </c>
      <c r="AA102" s="18">
        <f>PanDiagonalSquares!Q52+PanDiagonalSquares!R53+PanDiagonalSquares!S46+PanDiagonalSquares!T47+PanDiagonalSquares!T48+PanDiagonalSquares!S49+PanDiagonalSquares!R50+PanDiagonalSquares!Q51</f>
        <v>252</v>
      </c>
      <c r="AB102" s="18">
        <f>PanDiagonalSquares!R52+PanDiagonalSquares!S53+PanDiagonalSquares!T46+PanDiagonalSquares!M47+PanDiagonalSquares!M48+PanDiagonalSquares!T49+PanDiagonalSquares!S50+PanDiagonalSquares!R51</f>
        <v>252</v>
      </c>
      <c r="AC102" s="18">
        <f>PanDiagonalSquares!S52+PanDiagonalSquares!T53+PanDiagonalSquares!M46+PanDiagonalSquares!N47+PanDiagonalSquares!N48+PanDiagonalSquares!M49+PanDiagonalSquares!T50+PanDiagonalSquares!S51</f>
        <v>252</v>
      </c>
      <c r="AD102" s="18">
        <f>PanDiagonalSquares!T52+PanDiagonalSquares!M53+PanDiagonalSquares!N46+PanDiagonalSquares!O47+PanDiagonalSquares!O48+PanDiagonalSquares!N49+PanDiagonalSquares!M50+PanDiagonalSquares!T51</f>
        <v>252</v>
      </c>
      <c r="AH102" s="72">
        <f>PanDiagonalSquares!Z52+PanDiagonalSquares!AA53+PanDiagonalSquares!AB46+PanDiagonalSquares!AC47+PanDiagonalSquares!AC48+PanDiagonalSquares!AB49+PanDiagonalSquares!AA50+PanDiagonalSquares!Z51</f>
        <v>252</v>
      </c>
      <c r="AI102" s="72">
        <f>PanDiagonalSquares!AA52+PanDiagonalSquares!AB53+PanDiagonalSquares!AC46+PanDiagonalSquares!AD47+PanDiagonalSquares!AD48+PanDiagonalSquares!AC49+PanDiagonalSquares!AB50+PanDiagonalSquares!AA51</f>
        <v>252</v>
      </c>
      <c r="AJ102" s="72">
        <f>PanDiagonalSquares!AB52+PanDiagonalSquares!AC53+PanDiagonalSquares!AD46+PanDiagonalSquares!AE47+PanDiagonalSquares!AE48+PanDiagonalSquares!AD49+PanDiagonalSquares!AC50+PanDiagonalSquares!AB51</f>
        <v>252</v>
      </c>
      <c r="AK102" s="72">
        <f>PanDiagonalSquares!AC52+PanDiagonalSquares!AD53+PanDiagonalSquares!AE46+PanDiagonalSquares!AF47+PanDiagonalSquares!AF48+PanDiagonalSquares!AE49+PanDiagonalSquares!AD50+PanDiagonalSquares!AC51</f>
        <v>252</v>
      </c>
      <c r="AL102" s="72">
        <f>PanDiagonalSquares!AD52+PanDiagonalSquares!AE53+PanDiagonalSquares!AF46+PanDiagonalSquares!AG47+PanDiagonalSquares!AG48+PanDiagonalSquares!AF49+PanDiagonalSquares!AE50+PanDiagonalSquares!AD51</f>
        <v>252</v>
      </c>
      <c r="AM102" s="72">
        <f>PanDiagonalSquares!AE52+PanDiagonalSquares!AF53+PanDiagonalSquares!AG46+PanDiagonalSquares!Z47+PanDiagonalSquares!Z48+PanDiagonalSquares!AG49+PanDiagonalSquares!AF50+PanDiagonalSquares!AE51</f>
        <v>252</v>
      </c>
      <c r="AN102" s="72">
        <f>PanDiagonalSquares!AF52+PanDiagonalSquares!AG53+PanDiagonalSquares!Z46+PanDiagonalSquares!AA47+PanDiagonalSquares!AA48+PanDiagonalSquares!Z49+PanDiagonalSquares!AG50+PanDiagonalSquares!AF51</f>
        <v>252</v>
      </c>
      <c r="AO102" s="72">
        <f>PanDiagonalSquares!AG52+PanDiagonalSquares!Z53+PanDiagonalSquares!AA46+PanDiagonalSquares!AB47+PanDiagonalSquares!AB48+PanDiagonalSquares!AA49+PanDiagonalSquares!Z50+PanDiagonalSquares!AG51</f>
        <v>252</v>
      </c>
    </row>
    <row r="103" spans="1:41">
      <c r="A103" s="62"/>
      <c r="B103" s="62"/>
      <c r="C103" s="62"/>
      <c r="D103" s="62"/>
      <c r="E103" s="62"/>
      <c r="F103" s="62"/>
      <c r="G103" s="62"/>
      <c r="H103" s="62"/>
      <c r="L103" s="18">
        <f>PanDiagonalSquares!B53+PanDiagonalSquares!C46+PanDiagonalSquares!D47+PanDiagonalSquares!E48+PanDiagonalSquares!E49+PanDiagonalSquares!D50+PanDiagonalSquares!C51+PanDiagonalSquares!B52</f>
        <v>244</v>
      </c>
      <c r="M103" s="18">
        <f>PanDiagonalSquares!C53+PanDiagonalSquares!D46+PanDiagonalSquares!E47+PanDiagonalSquares!F48+PanDiagonalSquares!F49+PanDiagonalSquares!E50+PanDiagonalSquares!D51+PanDiagonalSquares!C52</f>
        <v>260</v>
      </c>
      <c r="N103" s="18">
        <f>PanDiagonalSquares!D53+PanDiagonalSquares!E46+PanDiagonalSquares!F47+PanDiagonalSquares!G48+PanDiagonalSquares!G49+PanDiagonalSquares!F50+PanDiagonalSquares!E51+PanDiagonalSquares!D52</f>
        <v>244</v>
      </c>
      <c r="O103" s="18">
        <f>PanDiagonalSquares!E53+PanDiagonalSquares!F46+PanDiagonalSquares!G47+PanDiagonalSquares!H48+PanDiagonalSquares!H49+PanDiagonalSquares!G50+PanDiagonalSquares!F51+PanDiagonalSquares!E52</f>
        <v>260</v>
      </c>
      <c r="P103" s="18">
        <f>PanDiagonalSquares!F53+PanDiagonalSquares!G46+PanDiagonalSquares!H47+PanDiagonalSquares!I48+PanDiagonalSquares!I49+PanDiagonalSquares!H50+PanDiagonalSquares!G51+PanDiagonalSquares!F52</f>
        <v>244</v>
      </c>
      <c r="Q103" s="18">
        <f>PanDiagonalSquares!G53+PanDiagonalSquares!H46+PanDiagonalSquares!I47+PanDiagonalSquares!B48+PanDiagonalSquares!B49+PanDiagonalSquares!I50+PanDiagonalSquares!H51+PanDiagonalSquares!G52</f>
        <v>260</v>
      </c>
      <c r="R103" s="18">
        <f>PanDiagonalSquares!H53+PanDiagonalSquares!I46+PanDiagonalSquares!B47+PanDiagonalSquares!C48+PanDiagonalSquares!C49+PanDiagonalSquares!B50+PanDiagonalSquares!I51+PanDiagonalSquares!H52</f>
        <v>244</v>
      </c>
      <c r="S103" s="18">
        <f>PanDiagonalSquares!I53+PanDiagonalSquares!B46+PanDiagonalSquares!C47+PanDiagonalSquares!D48+PanDiagonalSquares!D49+PanDiagonalSquares!C50+PanDiagonalSquares!B51+PanDiagonalSquares!I52</f>
        <v>260</v>
      </c>
      <c r="W103" s="18">
        <f>PanDiagonalSquares!M53+PanDiagonalSquares!N46+PanDiagonalSquares!O47+PanDiagonalSquares!P48+PanDiagonalSquares!P49+PanDiagonalSquares!O50+PanDiagonalSquares!N51+PanDiagonalSquares!M52</f>
        <v>244</v>
      </c>
      <c r="X103" s="18">
        <f>PanDiagonalSquares!N53+PanDiagonalSquares!O46+PanDiagonalSquares!P47+PanDiagonalSquares!Q48+PanDiagonalSquares!Q49+PanDiagonalSquares!P50+PanDiagonalSquares!O51+PanDiagonalSquares!N52</f>
        <v>260</v>
      </c>
      <c r="Y103" s="18">
        <f>PanDiagonalSquares!O53+PanDiagonalSquares!P46+PanDiagonalSquares!Q47+PanDiagonalSquares!R48+PanDiagonalSquares!R49+PanDiagonalSquares!Q50+PanDiagonalSquares!P51+PanDiagonalSquares!O52</f>
        <v>244</v>
      </c>
      <c r="Z103" s="18">
        <f>PanDiagonalSquares!P53+PanDiagonalSquares!Q46+PanDiagonalSquares!R47+PanDiagonalSquares!S48+PanDiagonalSquares!S49+PanDiagonalSquares!R50+PanDiagonalSquares!Q51+PanDiagonalSquares!P52</f>
        <v>260</v>
      </c>
      <c r="AA103" s="18">
        <f>PanDiagonalSquares!Q53+PanDiagonalSquares!R46+PanDiagonalSquares!S47+PanDiagonalSquares!T48+PanDiagonalSquares!T49+PanDiagonalSquares!S50+PanDiagonalSquares!R51+PanDiagonalSquares!Q52</f>
        <v>244</v>
      </c>
      <c r="AB103" s="18">
        <f>PanDiagonalSquares!R53+PanDiagonalSquares!S46+PanDiagonalSquares!T47+PanDiagonalSquares!M48+PanDiagonalSquares!M49+PanDiagonalSquares!T50+PanDiagonalSquares!S51+PanDiagonalSquares!R52</f>
        <v>260</v>
      </c>
      <c r="AC103" s="18">
        <f>PanDiagonalSquares!S53+PanDiagonalSquares!T46+PanDiagonalSquares!M47+PanDiagonalSquares!N48+PanDiagonalSquares!N49+PanDiagonalSquares!M50+PanDiagonalSquares!T51+PanDiagonalSquares!S52</f>
        <v>244</v>
      </c>
      <c r="AD103" s="18">
        <f>PanDiagonalSquares!T53+PanDiagonalSquares!M46+PanDiagonalSquares!N47+PanDiagonalSquares!O48+PanDiagonalSquares!O49+PanDiagonalSquares!N50+PanDiagonalSquares!M51+PanDiagonalSquares!T52</f>
        <v>260</v>
      </c>
      <c r="AH103" s="72">
        <f>PanDiagonalSquares!Z53+PanDiagonalSquares!AA46+PanDiagonalSquares!AB47+PanDiagonalSquares!AC48+PanDiagonalSquares!AC49+PanDiagonalSquares!AB50+PanDiagonalSquares!AA51+PanDiagonalSquares!Z52</f>
        <v>260</v>
      </c>
      <c r="AI103" s="72">
        <f>PanDiagonalSquares!AA53+PanDiagonalSquares!AB46+PanDiagonalSquares!AC47+PanDiagonalSquares!AD48+PanDiagonalSquares!AD49+PanDiagonalSquares!AC50+PanDiagonalSquares!AB51+PanDiagonalSquares!AA52</f>
        <v>244</v>
      </c>
      <c r="AJ103" s="72">
        <f>PanDiagonalSquares!AB53+PanDiagonalSquares!AC46+PanDiagonalSquares!AD47+PanDiagonalSquares!AE48+PanDiagonalSquares!AE49+PanDiagonalSquares!AD50+PanDiagonalSquares!AC51+PanDiagonalSquares!AB52</f>
        <v>260</v>
      </c>
      <c r="AK103" s="72">
        <f>PanDiagonalSquares!AC53+PanDiagonalSquares!AD46+PanDiagonalSquares!AE47+PanDiagonalSquares!AF48+PanDiagonalSquares!AF49+PanDiagonalSquares!AE50+PanDiagonalSquares!AD51+PanDiagonalSquares!AC52</f>
        <v>244</v>
      </c>
      <c r="AL103" s="72">
        <f>PanDiagonalSquares!AD53+PanDiagonalSquares!AE46+PanDiagonalSquares!AF47+PanDiagonalSquares!AG48+PanDiagonalSquares!AG49+PanDiagonalSquares!AF50+PanDiagonalSquares!AE51+PanDiagonalSquares!AD52</f>
        <v>260</v>
      </c>
      <c r="AM103" s="72">
        <f>PanDiagonalSquares!AE53+PanDiagonalSquares!AF46+PanDiagonalSquares!AG47+PanDiagonalSquares!Z48+PanDiagonalSquares!Z49+PanDiagonalSquares!AG50+PanDiagonalSquares!AF51+PanDiagonalSquares!AE52</f>
        <v>244</v>
      </c>
      <c r="AN103" s="72">
        <f>PanDiagonalSquares!AF53+PanDiagonalSquares!AG46+PanDiagonalSquares!Z47+PanDiagonalSquares!AA48+PanDiagonalSquares!AA49+PanDiagonalSquares!Z50+PanDiagonalSquares!AG51+PanDiagonalSquares!AF52</f>
        <v>260</v>
      </c>
      <c r="AO103" s="72">
        <f>PanDiagonalSquares!AG53+PanDiagonalSquares!Z46+PanDiagonalSquares!AA47+PanDiagonalSquares!AB48+PanDiagonalSquares!AB49+PanDiagonalSquares!AA50+PanDiagonalSquares!Z51+PanDiagonalSquares!AG52</f>
        <v>244</v>
      </c>
    </row>
    <row r="104" spans="1:41">
      <c r="A104" s="62"/>
      <c r="B104" s="62"/>
      <c r="C104" s="62"/>
      <c r="D104" s="62"/>
      <c r="E104" s="62"/>
      <c r="F104" s="62"/>
      <c r="G104" s="62"/>
      <c r="H104" s="62"/>
    </row>
    <row r="105" spans="1:41">
      <c r="A105" s="62"/>
      <c r="B105" s="62"/>
      <c r="C105" s="62"/>
      <c r="D105" s="62"/>
      <c r="E105" s="62"/>
      <c r="F105" s="62"/>
      <c r="G105" s="62"/>
      <c r="H105" s="62"/>
      <c r="L105" s="134" t="s">
        <v>12</v>
      </c>
      <c r="M105" s="135"/>
      <c r="N105" s="135"/>
      <c r="O105" s="135"/>
      <c r="P105" s="135"/>
      <c r="Q105" s="135"/>
      <c r="R105" s="135"/>
      <c r="S105" s="136"/>
      <c r="W105" s="134" t="s">
        <v>12</v>
      </c>
      <c r="X105" s="135"/>
      <c r="Y105" s="135"/>
      <c r="Z105" s="135"/>
      <c r="AA105" s="135"/>
      <c r="AB105" s="135"/>
      <c r="AC105" s="135"/>
      <c r="AD105" s="136"/>
      <c r="AH105" s="134" t="s">
        <v>12</v>
      </c>
      <c r="AI105" s="135"/>
      <c r="AJ105" s="135"/>
      <c r="AK105" s="135"/>
      <c r="AL105" s="135"/>
      <c r="AM105" s="135"/>
      <c r="AN105" s="135"/>
      <c r="AO105" s="136"/>
    </row>
    <row r="106" spans="1:41">
      <c r="A106" s="62"/>
      <c r="B106" s="62"/>
      <c r="C106" s="62"/>
      <c r="D106" s="62"/>
      <c r="E106" s="62"/>
      <c r="F106" s="62"/>
      <c r="G106" s="62"/>
      <c r="H106" s="62"/>
      <c r="L106" s="18">
        <f>PanDiagonalSquares!B46+PanDiagonalSquares!C46+PanDiagonalSquares!D46+PanDiagonalSquares!E46</f>
        <v>126</v>
      </c>
      <c r="M106" s="18">
        <f>PanDiagonalSquares!C46+PanDiagonalSquares!D46+PanDiagonalSquares!E46+PanDiagonalSquares!F46</f>
        <v>142</v>
      </c>
      <c r="N106" s="18">
        <f>PanDiagonalSquares!D46+PanDiagonalSquares!E46+PanDiagonalSquares!F46+PanDiagonalSquares!G46</f>
        <v>158</v>
      </c>
      <c r="O106" s="18">
        <f>PanDiagonalSquares!E46+PanDiagonalSquares!F46+PanDiagonalSquares!G46+PanDiagonalSquares!H46</f>
        <v>142</v>
      </c>
      <c r="P106" s="18">
        <f>PanDiagonalSquares!F46+PanDiagonalSquares!G46+PanDiagonalSquares!H46+PanDiagonalSquares!I46</f>
        <v>126</v>
      </c>
      <c r="Q106" s="18">
        <f>PanDiagonalSquares!G46+PanDiagonalSquares!H46+PanDiagonalSquares!I46+PanDiagonalSquares!B46</f>
        <v>110</v>
      </c>
      <c r="R106" s="18">
        <f>PanDiagonalSquares!H46+PanDiagonalSquares!I46+PanDiagonalSquares!B46+PanDiagonalSquares!C46</f>
        <v>94</v>
      </c>
      <c r="S106" s="18">
        <f>PanDiagonalSquares!I46+PanDiagonalSquares!B46+PanDiagonalSquares!C46+PanDiagonalSquares!D46</f>
        <v>110</v>
      </c>
      <c r="W106" s="18">
        <f>PanDiagonalSquares!M46+PanDiagonalSquares!N46+PanDiagonalSquares!O46+PanDiagonalSquares!P46</f>
        <v>126</v>
      </c>
      <c r="X106" s="18">
        <f>PanDiagonalSquares!N46+PanDiagonalSquares!O46+PanDiagonalSquares!P46+PanDiagonalSquares!Q46</f>
        <v>142</v>
      </c>
      <c r="Y106" s="18">
        <f>PanDiagonalSquares!O46+PanDiagonalSquares!P46+PanDiagonalSquares!Q46+PanDiagonalSquares!R46</f>
        <v>158</v>
      </c>
      <c r="Z106" s="18">
        <f>PanDiagonalSquares!P46+PanDiagonalSquares!Q46+PanDiagonalSquares!R46+PanDiagonalSquares!S46</f>
        <v>142</v>
      </c>
      <c r="AA106" s="18">
        <f>PanDiagonalSquares!Q46+PanDiagonalSquares!R46+PanDiagonalSquares!S46+PanDiagonalSquares!T46</f>
        <v>126</v>
      </c>
      <c r="AB106" s="18">
        <f>PanDiagonalSquares!R46+PanDiagonalSquares!S46+PanDiagonalSquares!T46+PanDiagonalSquares!M46</f>
        <v>110</v>
      </c>
      <c r="AC106" s="18">
        <f>PanDiagonalSquares!S46+PanDiagonalSquares!T46+PanDiagonalSquares!M46+PanDiagonalSquares!N46</f>
        <v>94</v>
      </c>
      <c r="AD106" s="18">
        <f>PanDiagonalSquares!T46+PanDiagonalSquares!M46+PanDiagonalSquares!N46+PanDiagonalSquares!O46</f>
        <v>110</v>
      </c>
      <c r="AH106" s="72">
        <f>PanDiagonalSquares!Z46+PanDiagonalSquares!AA46+PanDiagonalSquares!AB46+PanDiagonalSquares!AC46</f>
        <v>126</v>
      </c>
      <c r="AI106" s="72">
        <f>PanDiagonalSquares!AA46+PanDiagonalSquares!AB46+PanDiagonalSquares!AC46+PanDiagonalSquares!AD46</f>
        <v>110</v>
      </c>
      <c r="AJ106" s="72">
        <f>PanDiagonalSquares!AB46+PanDiagonalSquares!AC46+PanDiagonalSquares!AD46+PanDiagonalSquares!AE46</f>
        <v>94</v>
      </c>
      <c r="AK106" s="72">
        <f>PanDiagonalSquares!AC46+PanDiagonalSquares!AD46+PanDiagonalSquares!AE46+PanDiagonalSquares!AF46</f>
        <v>110</v>
      </c>
      <c r="AL106" s="72">
        <f>PanDiagonalSquares!AD46+PanDiagonalSquares!AE46+PanDiagonalSquares!AF46+PanDiagonalSquares!AG46</f>
        <v>126</v>
      </c>
      <c r="AM106" s="72">
        <f>PanDiagonalSquares!AE46+PanDiagonalSquares!AF46+PanDiagonalSquares!AG46+PanDiagonalSquares!Z46</f>
        <v>142</v>
      </c>
      <c r="AN106" s="72">
        <f>PanDiagonalSquares!AF46+PanDiagonalSquares!AG46+PanDiagonalSquares!Z46+PanDiagonalSquares!AA46</f>
        <v>158</v>
      </c>
      <c r="AO106" s="72">
        <f>PanDiagonalSquares!AG46+PanDiagonalSquares!Z46+PanDiagonalSquares!AA46+PanDiagonalSquares!AB46</f>
        <v>142</v>
      </c>
    </row>
    <row r="107" spans="1:41">
      <c r="A107" s="62"/>
      <c r="B107" s="62"/>
      <c r="C107" s="62"/>
      <c r="D107" s="62"/>
      <c r="E107" s="62"/>
      <c r="F107" s="62"/>
      <c r="G107" s="62"/>
      <c r="H107" s="62"/>
      <c r="L107" s="18">
        <f>PanDiagonalSquares!B47+PanDiagonalSquares!C47+PanDiagonalSquares!D47+PanDiagonalSquares!E47</f>
        <v>126</v>
      </c>
      <c r="M107" s="18">
        <f>PanDiagonalSquares!C47+PanDiagonalSquares!D47+PanDiagonalSquares!E47+PanDiagonalSquares!F47</f>
        <v>110</v>
      </c>
      <c r="N107" s="18">
        <f>PanDiagonalSquares!D47+PanDiagonalSquares!E47+PanDiagonalSquares!F47+PanDiagonalSquares!G47</f>
        <v>94</v>
      </c>
      <c r="O107" s="18">
        <f>PanDiagonalSquares!E47+PanDiagonalSquares!F47+PanDiagonalSquares!G47+PanDiagonalSquares!H47</f>
        <v>110</v>
      </c>
      <c r="P107" s="18">
        <f>PanDiagonalSquares!F47+PanDiagonalSquares!G47+PanDiagonalSquares!H47+PanDiagonalSquares!I47</f>
        <v>126</v>
      </c>
      <c r="Q107" s="18">
        <f>PanDiagonalSquares!G47+PanDiagonalSquares!H47+PanDiagonalSquares!I47+PanDiagonalSquares!B47</f>
        <v>142</v>
      </c>
      <c r="R107" s="18">
        <f>PanDiagonalSquares!H47+PanDiagonalSquares!I47+PanDiagonalSquares!B47+PanDiagonalSquares!C47</f>
        <v>158</v>
      </c>
      <c r="S107" s="18">
        <f>PanDiagonalSquares!I47+PanDiagonalSquares!B47+PanDiagonalSquares!C47+PanDiagonalSquares!D47</f>
        <v>142</v>
      </c>
      <c r="W107" s="18">
        <f>PanDiagonalSquares!M47+PanDiagonalSquares!N47+PanDiagonalSquares!O47+PanDiagonalSquares!P47</f>
        <v>126</v>
      </c>
      <c r="X107" s="18">
        <f>PanDiagonalSquares!N47+PanDiagonalSquares!O47+PanDiagonalSquares!P47+PanDiagonalSquares!Q47</f>
        <v>110</v>
      </c>
      <c r="Y107" s="18">
        <f>PanDiagonalSquares!O47+PanDiagonalSquares!P47+PanDiagonalSquares!Q47+PanDiagonalSquares!R47</f>
        <v>94</v>
      </c>
      <c r="Z107" s="18">
        <f>PanDiagonalSquares!P47+PanDiagonalSquares!Q47+PanDiagonalSquares!R47+PanDiagonalSquares!S47</f>
        <v>110</v>
      </c>
      <c r="AA107" s="18">
        <f>PanDiagonalSquares!Q47+PanDiagonalSquares!R47+PanDiagonalSquares!S47+PanDiagonalSquares!T47</f>
        <v>126</v>
      </c>
      <c r="AB107" s="18">
        <f>PanDiagonalSquares!R47+PanDiagonalSquares!S47+PanDiagonalSquares!T47+PanDiagonalSquares!M47</f>
        <v>142</v>
      </c>
      <c r="AC107" s="18">
        <f>PanDiagonalSquares!S47+PanDiagonalSquares!T47+PanDiagonalSquares!M47+PanDiagonalSquares!N47</f>
        <v>158</v>
      </c>
      <c r="AD107" s="18">
        <f>PanDiagonalSquares!T47+PanDiagonalSquares!M47+PanDiagonalSquares!N47+PanDiagonalSquares!O47</f>
        <v>142</v>
      </c>
      <c r="AH107" s="72">
        <f>PanDiagonalSquares!Z47+PanDiagonalSquares!AA47+PanDiagonalSquares!AB47+PanDiagonalSquares!AC47</f>
        <v>126</v>
      </c>
      <c r="AI107" s="72">
        <f>PanDiagonalSquares!AA47+PanDiagonalSquares!AB47+PanDiagonalSquares!AC47+PanDiagonalSquares!AD47</f>
        <v>142</v>
      </c>
      <c r="AJ107" s="72">
        <f>PanDiagonalSquares!AB47+PanDiagonalSquares!AC47+PanDiagonalSquares!AD47+PanDiagonalSquares!AE47</f>
        <v>158</v>
      </c>
      <c r="AK107" s="72">
        <f>PanDiagonalSquares!AC47+PanDiagonalSquares!AD47+PanDiagonalSquares!AE47+PanDiagonalSquares!AF47</f>
        <v>142</v>
      </c>
      <c r="AL107" s="72">
        <f>PanDiagonalSquares!AD47+PanDiagonalSquares!AE47+PanDiagonalSquares!AF47+PanDiagonalSquares!AG47</f>
        <v>126</v>
      </c>
      <c r="AM107" s="72">
        <f>PanDiagonalSquares!AE47+PanDiagonalSquares!AF47+PanDiagonalSquares!AG47+PanDiagonalSquares!Z47</f>
        <v>110</v>
      </c>
      <c r="AN107" s="72">
        <f>PanDiagonalSquares!AF47+PanDiagonalSquares!AG47+PanDiagonalSquares!Z47+PanDiagonalSquares!AA47</f>
        <v>94</v>
      </c>
      <c r="AO107" s="72">
        <f>PanDiagonalSquares!AG47+PanDiagonalSquares!Z47+PanDiagonalSquares!AA47+PanDiagonalSquares!AB47</f>
        <v>110</v>
      </c>
    </row>
    <row r="108" spans="1:41">
      <c r="A108" s="62"/>
      <c r="B108" s="62"/>
      <c r="C108" s="62"/>
      <c r="D108" s="62"/>
      <c r="E108" s="62"/>
      <c r="F108" s="62"/>
      <c r="G108" s="62"/>
      <c r="H108" s="62"/>
      <c r="L108" s="18">
        <f>PanDiagonalSquares!B48+PanDiagonalSquares!C48+PanDiagonalSquares!D48+PanDiagonalSquares!E48</f>
        <v>126</v>
      </c>
      <c r="M108" s="18">
        <f>PanDiagonalSquares!C48+PanDiagonalSquares!D48+PanDiagonalSquares!E48+PanDiagonalSquares!F48</f>
        <v>142</v>
      </c>
      <c r="N108" s="18">
        <f>PanDiagonalSquares!D48+PanDiagonalSquares!E48+PanDiagonalSquares!F48+PanDiagonalSquares!G48</f>
        <v>158</v>
      </c>
      <c r="O108" s="18">
        <f>PanDiagonalSquares!E48+PanDiagonalSquares!F48+PanDiagonalSquares!G48+PanDiagonalSquares!H48</f>
        <v>142</v>
      </c>
      <c r="P108" s="18">
        <f>PanDiagonalSquares!F48+PanDiagonalSquares!G48+PanDiagonalSquares!H48+PanDiagonalSquares!I48</f>
        <v>126</v>
      </c>
      <c r="Q108" s="18">
        <f>PanDiagonalSquares!G48+PanDiagonalSquares!H48+PanDiagonalSquares!I48+PanDiagonalSquares!B48</f>
        <v>110</v>
      </c>
      <c r="R108" s="18">
        <f>PanDiagonalSquares!H48+PanDiagonalSquares!I48+PanDiagonalSquares!B48+PanDiagonalSquares!C48</f>
        <v>94</v>
      </c>
      <c r="S108" s="18">
        <f>PanDiagonalSquares!I48+PanDiagonalSquares!B48+PanDiagonalSquares!C48+PanDiagonalSquares!D48</f>
        <v>110</v>
      </c>
      <c r="W108" s="18">
        <f>PanDiagonalSquares!M48+PanDiagonalSquares!N48+PanDiagonalSquares!O48+PanDiagonalSquares!P48</f>
        <v>126</v>
      </c>
      <c r="X108" s="18">
        <f>PanDiagonalSquares!N48+PanDiagonalSquares!O48+PanDiagonalSquares!P48+PanDiagonalSquares!Q48</f>
        <v>142</v>
      </c>
      <c r="Y108" s="18">
        <f>PanDiagonalSquares!O48+PanDiagonalSquares!P48+PanDiagonalSquares!Q48+PanDiagonalSquares!R48</f>
        <v>158</v>
      </c>
      <c r="Z108" s="18">
        <f>PanDiagonalSquares!P48+PanDiagonalSquares!Q48+PanDiagonalSquares!R48+PanDiagonalSquares!S48</f>
        <v>142</v>
      </c>
      <c r="AA108" s="18">
        <f>PanDiagonalSquares!Q48+PanDiagonalSquares!R48+PanDiagonalSquares!S48+PanDiagonalSquares!T48</f>
        <v>126</v>
      </c>
      <c r="AB108" s="18">
        <f>PanDiagonalSquares!R48+PanDiagonalSquares!S48+PanDiagonalSquares!T48+PanDiagonalSquares!M48</f>
        <v>110</v>
      </c>
      <c r="AC108" s="18">
        <f>PanDiagonalSquares!S48+PanDiagonalSquares!T48+PanDiagonalSquares!M48+PanDiagonalSquares!N48</f>
        <v>94</v>
      </c>
      <c r="AD108" s="18">
        <f>PanDiagonalSquares!T48+PanDiagonalSquares!M48+PanDiagonalSquares!N48+PanDiagonalSquares!O48</f>
        <v>110</v>
      </c>
      <c r="AH108" s="72">
        <f>PanDiagonalSquares!Z48+PanDiagonalSquares!AA48+PanDiagonalSquares!AB48+PanDiagonalSquares!AC48</f>
        <v>126</v>
      </c>
      <c r="AI108" s="72">
        <f>PanDiagonalSquares!AA48+PanDiagonalSquares!AB48+PanDiagonalSquares!AC48+PanDiagonalSquares!AD48</f>
        <v>110</v>
      </c>
      <c r="AJ108" s="72">
        <f>PanDiagonalSquares!AB48+PanDiagonalSquares!AC48+PanDiagonalSquares!AD48+PanDiagonalSquares!AE48</f>
        <v>94</v>
      </c>
      <c r="AK108" s="72">
        <f>PanDiagonalSquares!AC48+PanDiagonalSquares!AD48+PanDiagonalSquares!AE48+PanDiagonalSquares!AF48</f>
        <v>110</v>
      </c>
      <c r="AL108" s="72">
        <f>PanDiagonalSquares!AD48+PanDiagonalSquares!AE48+PanDiagonalSquares!AF48+PanDiagonalSquares!AG48</f>
        <v>126</v>
      </c>
      <c r="AM108" s="72">
        <f>PanDiagonalSquares!AE48+PanDiagonalSquares!AF48+PanDiagonalSquares!AG48+PanDiagonalSquares!Z48</f>
        <v>142</v>
      </c>
      <c r="AN108" s="72">
        <f>PanDiagonalSquares!AF48+PanDiagonalSquares!AG48+PanDiagonalSquares!Z48+PanDiagonalSquares!AA48</f>
        <v>158</v>
      </c>
      <c r="AO108" s="72">
        <f>PanDiagonalSquares!AG48+PanDiagonalSquares!Z48+PanDiagonalSquares!AA48+PanDiagonalSquares!AB48</f>
        <v>142</v>
      </c>
    </row>
    <row r="109" spans="1:41">
      <c r="A109" s="62"/>
      <c r="B109" s="62"/>
      <c r="C109" s="62"/>
      <c r="D109" s="62"/>
      <c r="E109" s="62"/>
      <c r="F109" s="62"/>
      <c r="G109" s="62"/>
      <c r="H109" s="62"/>
      <c r="L109" s="18">
        <f>PanDiagonalSquares!B49+PanDiagonalSquares!C49+PanDiagonalSquares!D49+PanDiagonalSquares!E49</f>
        <v>126</v>
      </c>
      <c r="M109" s="18">
        <f>PanDiagonalSquares!C49+PanDiagonalSquares!D49+PanDiagonalSquares!E49+PanDiagonalSquares!F49</f>
        <v>110</v>
      </c>
      <c r="N109" s="18">
        <f>PanDiagonalSquares!D49+PanDiagonalSquares!E49+PanDiagonalSquares!F49+PanDiagonalSquares!G49</f>
        <v>94</v>
      </c>
      <c r="O109" s="18">
        <f>PanDiagonalSquares!E49+PanDiagonalSquares!F49+PanDiagonalSquares!G49+PanDiagonalSquares!H49</f>
        <v>110</v>
      </c>
      <c r="P109" s="18">
        <f>PanDiagonalSquares!F49+PanDiagonalSquares!G49+PanDiagonalSquares!H49+PanDiagonalSquares!I49</f>
        <v>126</v>
      </c>
      <c r="Q109" s="18">
        <f>PanDiagonalSquares!G49+PanDiagonalSquares!H49+PanDiagonalSquares!I49+PanDiagonalSquares!B49</f>
        <v>142</v>
      </c>
      <c r="R109" s="18">
        <f>PanDiagonalSquares!H49+PanDiagonalSquares!I49+PanDiagonalSquares!B49+PanDiagonalSquares!C49</f>
        <v>158</v>
      </c>
      <c r="S109" s="18">
        <f>PanDiagonalSquares!I49+PanDiagonalSquares!B49+PanDiagonalSquares!C49+PanDiagonalSquares!D49</f>
        <v>142</v>
      </c>
      <c r="W109" s="18">
        <f>PanDiagonalSquares!M49+PanDiagonalSquares!N49+PanDiagonalSquares!O49+PanDiagonalSquares!P49</f>
        <v>126</v>
      </c>
      <c r="X109" s="18">
        <f>PanDiagonalSquares!N49+PanDiagonalSquares!O49+PanDiagonalSquares!P49+PanDiagonalSquares!Q49</f>
        <v>110</v>
      </c>
      <c r="Y109" s="18">
        <f>PanDiagonalSquares!O49+PanDiagonalSquares!P49+PanDiagonalSquares!Q49+PanDiagonalSquares!R49</f>
        <v>94</v>
      </c>
      <c r="Z109" s="18">
        <f>PanDiagonalSquares!P49+PanDiagonalSquares!Q49+PanDiagonalSquares!R49+PanDiagonalSquares!S49</f>
        <v>110</v>
      </c>
      <c r="AA109" s="18">
        <f>PanDiagonalSquares!Q49+PanDiagonalSquares!R49+PanDiagonalSquares!S49+PanDiagonalSquares!T49</f>
        <v>126</v>
      </c>
      <c r="AB109" s="18">
        <f>PanDiagonalSquares!R49+PanDiagonalSquares!S49+PanDiagonalSquares!T49+PanDiagonalSquares!M49</f>
        <v>142</v>
      </c>
      <c r="AC109" s="18">
        <f>PanDiagonalSquares!S49+PanDiagonalSquares!T49+PanDiagonalSquares!M49+PanDiagonalSquares!N49</f>
        <v>158</v>
      </c>
      <c r="AD109" s="18">
        <f>PanDiagonalSquares!T49+PanDiagonalSquares!M49+PanDiagonalSquares!N49+PanDiagonalSquares!O49</f>
        <v>142</v>
      </c>
      <c r="AH109" s="72">
        <f>PanDiagonalSquares!Z49+PanDiagonalSquares!AA49+PanDiagonalSquares!AB49+PanDiagonalSquares!AC49</f>
        <v>126</v>
      </c>
      <c r="AI109" s="72">
        <f>PanDiagonalSquares!AA49+PanDiagonalSquares!AB49+PanDiagonalSquares!AC49+PanDiagonalSquares!AD49</f>
        <v>142</v>
      </c>
      <c r="AJ109" s="72">
        <f>PanDiagonalSquares!AB49+PanDiagonalSquares!AC49+PanDiagonalSquares!AD49+PanDiagonalSquares!AE49</f>
        <v>158</v>
      </c>
      <c r="AK109" s="72">
        <f>PanDiagonalSquares!AC49+PanDiagonalSquares!AD49+PanDiagonalSquares!AE49+PanDiagonalSquares!AF49</f>
        <v>142</v>
      </c>
      <c r="AL109" s="72">
        <f>PanDiagonalSquares!AD49+PanDiagonalSquares!AE49+PanDiagonalSquares!AF49+PanDiagonalSquares!AG49</f>
        <v>126</v>
      </c>
      <c r="AM109" s="72">
        <f>PanDiagonalSquares!AE49+PanDiagonalSquares!AF49+PanDiagonalSquares!AG49+PanDiagonalSquares!Z49</f>
        <v>110</v>
      </c>
      <c r="AN109" s="72">
        <f>PanDiagonalSquares!AF49+PanDiagonalSquares!AG49+PanDiagonalSquares!Z49+PanDiagonalSquares!AA49</f>
        <v>94</v>
      </c>
      <c r="AO109" s="72">
        <f>PanDiagonalSquares!AG49+PanDiagonalSquares!Z49+PanDiagonalSquares!AA49+PanDiagonalSquares!AB49</f>
        <v>110</v>
      </c>
    </row>
    <row r="110" spans="1:41">
      <c r="A110" s="62"/>
      <c r="B110" s="62"/>
      <c r="C110" s="62"/>
      <c r="D110" s="62"/>
      <c r="E110" s="62"/>
      <c r="F110" s="62"/>
      <c r="G110" s="62"/>
      <c r="H110" s="62"/>
      <c r="L110" s="18">
        <f>PanDiagonalSquares!B50+PanDiagonalSquares!C50+PanDiagonalSquares!D50+PanDiagonalSquares!E50</f>
        <v>126</v>
      </c>
      <c r="M110" s="18">
        <f>PanDiagonalSquares!C50+PanDiagonalSquares!D50+PanDiagonalSquares!E50+PanDiagonalSquares!F50</f>
        <v>142</v>
      </c>
      <c r="N110" s="18">
        <f>PanDiagonalSquares!D50+PanDiagonalSquares!E50+PanDiagonalSquares!F50+PanDiagonalSquares!G50</f>
        <v>158</v>
      </c>
      <c r="O110" s="18">
        <f>PanDiagonalSquares!E50+PanDiagonalSquares!F50+PanDiagonalSquares!G50+PanDiagonalSquares!H50</f>
        <v>142</v>
      </c>
      <c r="P110" s="18">
        <f>PanDiagonalSquares!F50+PanDiagonalSquares!G50+PanDiagonalSquares!H50+PanDiagonalSquares!I50</f>
        <v>126</v>
      </c>
      <c r="Q110" s="18">
        <f>PanDiagonalSquares!G50+PanDiagonalSquares!H50+PanDiagonalSquares!I50+PanDiagonalSquares!B50</f>
        <v>110</v>
      </c>
      <c r="R110" s="18">
        <f>PanDiagonalSquares!H50+PanDiagonalSquares!I50+PanDiagonalSquares!B50+PanDiagonalSquares!C50</f>
        <v>94</v>
      </c>
      <c r="S110" s="18">
        <f>PanDiagonalSquares!I50+PanDiagonalSquares!B50+PanDiagonalSquares!C50+PanDiagonalSquares!D50</f>
        <v>110</v>
      </c>
      <c r="W110" s="18">
        <f>PanDiagonalSquares!M50+PanDiagonalSquares!N50+PanDiagonalSquares!O50+PanDiagonalSquares!P50</f>
        <v>126</v>
      </c>
      <c r="X110" s="18">
        <f>PanDiagonalSquares!N50+PanDiagonalSquares!O50+PanDiagonalSquares!P50+PanDiagonalSquares!Q50</f>
        <v>142</v>
      </c>
      <c r="Y110" s="18">
        <f>PanDiagonalSquares!O50+PanDiagonalSquares!P50+PanDiagonalSquares!Q50+PanDiagonalSquares!R50</f>
        <v>158</v>
      </c>
      <c r="Z110" s="18">
        <f>PanDiagonalSquares!P50+PanDiagonalSquares!Q50+PanDiagonalSquares!R50+PanDiagonalSquares!S50</f>
        <v>142</v>
      </c>
      <c r="AA110" s="18">
        <f>PanDiagonalSquares!Q50+PanDiagonalSquares!R50+PanDiagonalSquares!S50+PanDiagonalSquares!T50</f>
        <v>126</v>
      </c>
      <c r="AB110" s="18">
        <f>PanDiagonalSquares!R50+PanDiagonalSquares!S50+PanDiagonalSquares!T50+PanDiagonalSquares!M50</f>
        <v>110</v>
      </c>
      <c r="AC110" s="18">
        <f>PanDiagonalSquares!S50+PanDiagonalSquares!T50+PanDiagonalSquares!M50+PanDiagonalSquares!N50</f>
        <v>94</v>
      </c>
      <c r="AD110" s="18">
        <f>PanDiagonalSquares!T50+PanDiagonalSquares!M50+PanDiagonalSquares!N50+PanDiagonalSquares!O50</f>
        <v>110</v>
      </c>
      <c r="AH110" s="72">
        <f>PanDiagonalSquares!Z50+PanDiagonalSquares!AA50+PanDiagonalSquares!AB50+PanDiagonalSquares!AC50</f>
        <v>126</v>
      </c>
      <c r="AI110" s="72">
        <f>PanDiagonalSquares!AA50+PanDiagonalSquares!AB50+PanDiagonalSquares!AC50+PanDiagonalSquares!AD50</f>
        <v>110</v>
      </c>
      <c r="AJ110" s="72">
        <f>PanDiagonalSquares!AB50+PanDiagonalSquares!AC50+PanDiagonalSquares!AD50+PanDiagonalSquares!AE50</f>
        <v>94</v>
      </c>
      <c r="AK110" s="72">
        <f>PanDiagonalSquares!AC50+PanDiagonalSquares!AD50+PanDiagonalSquares!AE50+PanDiagonalSquares!AF50</f>
        <v>110</v>
      </c>
      <c r="AL110" s="72">
        <f>PanDiagonalSquares!AD50+PanDiagonalSquares!AE50+PanDiagonalSquares!AF50+PanDiagonalSquares!AG50</f>
        <v>126</v>
      </c>
      <c r="AM110" s="72">
        <f>PanDiagonalSquares!AE50+PanDiagonalSquares!AF50+PanDiagonalSquares!AG50+PanDiagonalSquares!Z50</f>
        <v>142</v>
      </c>
      <c r="AN110" s="72">
        <f>PanDiagonalSquares!AF50+PanDiagonalSquares!AG50+PanDiagonalSquares!Z50+PanDiagonalSquares!AA50</f>
        <v>158</v>
      </c>
      <c r="AO110" s="72">
        <f>PanDiagonalSquares!AG50+PanDiagonalSquares!Z50+PanDiagonalSquares!AA50+PanDiagonalSquares!AB50</f>
        <v>142</v>
      </c>
    </row>
    <row r="111" spans="1:41">
      <c r="A111" s="62"/>
      <c r="B111" s="62"/>
      <c r="C111" s="62"/>
      <c r="D111" s="62"/>
      <c r="E111" s="62"/>
      <c r="F111" s="62"/>
      <c r="G111" s="62"/>
      <c r="H111" s="62"/>
      <c r="L111" s="18">
        <f>PanDiagonalSquares!B51+PanDiagonalSquares!C51+PanDiagonalSquares!D51+PanDiagonalSquares!E51</f>
        <v>126</v>
      </c>
      <c r="M111" s="18">
        <f>PanDiagonalSquares!C51+PanDiagonalSquares!D51+PanDiagonalSquares!E51+PanDiagonalSquares!F51</f>
        <v>110</v>
      </c>
      <c r="N111" s="18">
        <f>PanDiagonalSquares!D51+PanDiagonalSquares!E51+PanDiagonalSquares!F51+PanDiagonalSquares!G51</f>
        <v>94</v>
      </c>
      <c r="O111" s="18">
        <f>PanDiagonalSquares!E51+PanDiagonalSquares!F51+PanDiagonalSquares!G51+PanDiagonalSquares!H51</f>
        <v>110</v>
      </c>
      <c r="P111" s="18">
        <f>PanDiagonalSquares!F51+PanDiagonalSquares!G51+PanDiagonalSquares!H51+PanDiagonalSquares!I51</f>
        <v>126</v>
      </c>
      <c r="Q111" s="18">
        <f>PanDiagonalSquares!G51+PanDiagonalSquares!H51+PanDiagonalSquares!I51+PanDiagonalSquares!B51</f>
        <v>142</v>
      </c>
      <c r="R111" s="18">
        <f>PanDiagonalSquares!H51+PanDiagonalSquares!I51+PanDiagonalSquares!B51+PanDiagonalSquares!C51</f>
        <v>158</v>
      </c>
      <c r="S111" s="18">
        <f>PanDiagonalSquares!I51+PanDiagonalSquares!B51+PanDiagonalSquares!C51+PanDiagonalSquares!D51</f>
        <v>142</v>
      </c>
      <c r="W111" s="18">
        <f>PanDiagonalSquares!M51+PanDiagonalSquares!N51+PanDiagonalSquares!O51+PanDiagonalSquares!P51</f>
        <v>126</v>
      </c>
      <c r="X111" s="18">
        <f>PanDiagonalSquares!N51+PanDiagonalSquares!O51+PanDiagonalSquares!P51+PanDiagonalSquares!Q51</f>
        <v>110</v>
      </c>
      <c r="Y111" s="18">
        <f>PanDiagonalSquares!O51+PanDiagonalSquares!P51+PanDiagonalSquares!Q51+PanDiagonalSquares!R51</f>
        <v>94</v>
      </c>
      <c r="Z111" s="18">
        <f>PanDiagonalSquares!P51+PanDiagonalSquares!Q51+PanDiagonalSquares!R51+PanDiagonalSquares!S51</f>
        <v>110</v>
      </c>
      <c r="AA111" s="18">
        <f>PanDiagonalSquares!Q51+PanDiagonalSquares!R51+PanDiagonalSquares!S51+PanDiagonalSquares!T51</f>
        <v>126</v>
      </c>
      <c r="AB111" s="18">
        <f>PanDiagonalSquares!R51+PanDiagonalSquares!S51+PanDiagonalSquares!T51+PanDiagonalSquares!M51</f>
        <v>142</v>
      </c>
      <c r="AC111" s="18">
        <f>PanDiagonalSquares!S51+PanDiagonalSquares!T51+PanDiagonalSquares!M51+PanDiagonalSquares!N51</f>
        <v>158</v>
      </c>
      <c r="AD111" s="18">
        <f>PanDiagonalSquares!T51+PanDiagonalSquares!M51+PanDiagonalSquares!N51+PanDiagonalSquares!O51</f>
        <v>142</v>
      </c>
      <c r="AH111" s="72">
        <f>PanDiagonalSquares!Z51+PanDiagonalSquares!AA51+PanDiagonalSquares!AB51+PanDiagonalSquares!AC51</f>
        <v>126</v>
      </c>
      <c r="AI111" s="72">
        <f>PanDiagonalSquares!AA51+PanDiagonalSquares!AB51+PanDiagonalSquares!AC51+PanDiagonalSquares!AD51</f>
        <v>142</v>
      </c>
      <c r="AJ111" s="72">
        <f>PanDiagonalSquares!AB51+PanDiagonalSquares!AC51+PanDiagonalSquares!AD51+PanDiagonalSquares!AE51</f>
        <v>158</v>
      </c>
      <c r="AK111" s="72">
        <f>PanDiagonalSquares!AC51+PanDiagonalSquares!AD51+PanDiagonalSquares!AE51+PanDiagonalSquares!AF51</f>
        <v>142</v>
      </c>
      <c r="AL111" s="72">
        <f>PanDiagonalSquares!AD51+PanDiagonalSquares!AE51+PanDiagonalSquares!AF51+PanDiagonalSquares!AG51</f>
        <v>126</v>
      </c>
      <c r="AM111" s="72">
        <f>PanDiagonalSquares!AE51+PanDiagonalSquares!AF51+PanDiagonalSquares!AG51+PanDiagonalSquares!Z51</f>
        <v>110</v>
      </c>
      <c r="AN111" s="72">
        <f>PanDiagonalSquares!AF51+PanDiagonalSquares!AG51+PanDiagonalSquares!Z51+PanDiagonalSquares!AA51</f>
        <v>94</v>
      </c>
      <c r="AO111" s="72">
        <f>PanDiagonalSquares!AG51+PanDiagonalSquares!Z51+PanDiagonalSquares!AA51+PanDiagonalSquares!AB51</f>
        <v>110</v>
      </c>
    </row>
    <row r="112" spans="1:41">
      <c r="A112" s="62"/>
      <c r="B112" s="62"/>
      <c r="C112" s="62"/>
      <c r="D112" s="62"/>
      <c r="E112" s="62"/>
      <c r="F112" s="62"/>
      <c r="G112" s="62"/>
      <c r="H112" s="62"/>
      <c r="L112" s="18">
        <f>PanDiagonalSquares!B52+PanDiagonalSquares!C52+PanDiagonalSquares!D52+PanDiagonalSquares!E52</f>
        <v>126</v>
      </c>
      <c r="M112" s="18">
        <f>PanDiagonalSquares!C52+PanDiagonalSquares!D52+PanDiagonalSquares!E52+PanDiagonalSquares!F52</f>
        <v>142</v>
      </c>
      <c r="N112" s="18">
        <f>PanDiagonalSquares!D52+PanDiagonalSquares!E52+PanDiagonalSquares!F52+PanDiagonalSquares!G52</f>
        <v>158</v>
      </c>
      <c r="O112" s="18">
        <f>PanDiagonalSquares!E52+PanDiagonalSquares!F52+PanDiagonalSquares!G52+PanDiagonalSquares!H52</f>
        <v>142</v>
      </c>
      <c r="P112" s="18">
        <f>PanDiagonalSquares!F52+PanDiagonalSquares!G52+PanDiagonalSquares!H52+PanDiagonalSquares!I52</f>
        <v>126</v>
      </c>
      <c r="Q112" s="18">
        <f>PanDiagonalSquares!G52+PanDiagonalSquares!H52+PanDiagonalSquares!I52+PanDiagonalSquares!B52</f>
        <v>110</v>
      </c>
      <c r="R112" s="18">
        <f>PanDiagonalSquares!H52+PanDiagonalSquares!I52+PanDiagonalSquares!B52+PanDiagonalSquares!C52</f>
        <v>94</v>
      </c>
      <c r="S112" s="18">
        <f>PanDiagonalSquares!I52+PanDiagonalSquares!B52+PanDiagonalSquares!C52+PanDiagonalSquares!D52</f>
        <v>110</v>
      </c>
      <c r="W112" s="18">
        <f>PanDiagonalSquares!M52+PanDiagonalSquares!N52+PanDiagonalSquares!O52+PanDiagonalSquares!P52</f>
        <v>126</v>
      </c>
      <c r="X112" s="18">
        <f>PanDiagonalSquares!N52+PanDiagonalSquares!O52+PanDiagonalSquares!P52+PanDiagonalSquares!Q52</f>
        <v>142</v>
      </c>
      <c r="Y112" s="18">
        <f>PanDiagonalSquares!O52+PanDiagonalSquares!P52+PanDiagonalSquares!Q52+PanDiagonalSquares!R52</f>
        <v>158</v>
      </c>
      <c r="Z112" s="18">
        <f>PanDiagonalSquares!P52+PanDiagonalSquares!Q52+PanDiagonalSquares!R52+PanDiagonalSquares!S52</f>
        <v>142</v>
      </c>
      <c r="AA112" s="18">
        <f>PanDiagonalSquares!Q52+PanDiagonalSquares!R52+PanDiagonalSquares!S52+PanDiagonalSquares!T52</f>
        <v>126</v>
      </c>
      <c r="AB112" s="18">
        <f>PanDiagonalSquares!R52+PanDiagonalSquares!S52+PanDiagonalSquares!T52+PanDiagonalSquares!M52</f>
        <v>110</v>
      </c>
      <c r="AC112" s="18">
        <f>PanDiagonalSquares!S52+PanDiagonalSquares!T52+PanDiagonalSquares!M52+PanDiagonalSquares!N52</f>
        <v>94</v>
      </c>
      <c r="AD112" s="18">
        <f>PanDiagonalSquares!T52+PanDiagonalSquares!M52+PanDiagonalSquares!N52+PanDiagonalSquares!O52</f>
        <v>110</v>
      </c>
      <c r="AH112" s="72">
        <f>PanDiagonalSquares!Z52+PanDiagonalSquares!AA52+PanDiagonalSquares!AB52+PanDiagonalSquares!AC52</f>
        <v>126</v>
      </c>
      <c r="AI112" s="72">
        <f>PanDiagonalSquares!AA52+PanDiagonalSquares!AB52+PanDiagonalSquares!AC52+PanDiagonalSquares!AD52</f>
        <v>110</v>
      </c>
      <c r="AJ112" s="72">
        <f>PanDiagonalSquares!AB52+PanDiagonalSquares!AC52+PanDiagonalSquares!AD52+PanDiagonalSquares!AE52</f>
        <v>94</v>
      </c>
      <c r="AK112" s="72">
        <f>PanDiagonalSquares!AC52+PanDiagonalSquares!AD52+PanDiagonalSquares!AE52+PanDiagonalSquares!AF52</f>
        <v>110</v>
      </c>
      <c r="AL112" s="72">
        <f>PanDiagonalSquares!AD52+PanDiagonalSquares!AE52+PanDiagonalSquares!AF52+PanDiagonalSquares!AG52</f>
        <v>126</v>
      </c>
      <c r="AM112" s="72">
        <f>PanDiagonalSquares!AE52+PanDiagonalSquares!AF52+PanDiagonalSquares!AG52+PanDiagonalSquares!Z52</f>
        <v>142</v>
      </c>
      <c r="AN112" s="72">
        <f>PanDiagonalSquares!AF52+PanDiagonalSquares!AG52+PanDiagonalSquares!Z52+PanDiagonalSquares!AA52</f>
        <v>158</v>
      </c>
      <c r="AO112" s="72">
        <f>PanDiagonalSquares!AG52+PanDiagonalSquares!Z52+PanDiagonalSquares!AA52+PanDiagonalSquares!AB52</f>
        <v>142</v>
      </c>
    </row>
    <row r="113" spans="1:41">
      <c r="A113" s="62"/>
      <c r="B113" s="62"/>
      <c r="C113" s="62"/>
      <c r="D113" s="62"/>
      <c r="E113" s="62"/>
      <c r="F113" s="62"/>
      <c r="G113" s="62"/>
      <c r="H113" s="62"/>
      <c r="L113" s="18">
        <f>PanDiagonalSquares!B53+PanDiagonalSquares!C53+PanDiagonalSquares!D53+PanDiagonalSquares!E53</f>
        <v>126</v>
      </c>
      <c r="M113" s="18">
        <f>PanDiagonalSquares!C53+PanDiagonalSquares!D53+PanDiagonalSquares!E53+PanDiagonalSquares!F53</f>
        <v>110</v>
      </c>
      <c r="N113" s="18">
        <f>PanDiagonalSquares!D53+PanDiagonalSquares!E53+PanDiagonalSquares!F53+PanDiagonalSquares!G53</f>
        <v>94</v>
      </c>
      <c r="O113" s="18">
        <f>PanDiagonalSquares!E53+PanDiagonalSquares!F53+PanDiagonalSquares!G53+PanDiagonalSquares!H53</f>
        <v>110</v>
      </c>
      <c r="P113" s="18">
        <f>PanDiagonalSquares!F53+PanDiagonalSquares!G53+PanDiagonalSquares!H53+PanDiagonalSquares!I53</f>
        <v>126</v>
      </c>
      <c r="Q113" s="18">
        <f>PanDiagonalSquares!G53+PanDiagonalSquares!H53+PanDiagonalSquares!I53+PanDiagonalSquares!B53</f>
        <v>142</v>
      </c>
      <c r="R113" s="18">
        <f>PanDiagonalSquares!H53+PanDiagonalSquares!I53+PanDiagonalSquares!B53+PanDiagonalSquares!C53</f>
        <v>158</v>
      </c>
      <c r="S113" s="18">
        <f>PanDiagonalSquares!I53+PanDiagonalSquares!B53+PanDiagonalSquares!C53+PanDiagonalSquares!D53</f>
        <v>142</v>
      </c>
      <c r="W113" s="18">
        <f>PanDiagonalSquares!M53+PanDiagonalSquares!N53+PanDiagonalSquares!O53+PanDiagonalSquares!P53</f>
        <v>126</v>
      </c>
      <c r="X113" s="18">
        <f>PanDiagonalSquares!N53+PanDiagonalSquares!O53+PanDiagonalSquares!P53+PanDiagonalSquares!Q53</f>
        <v>110</v>
      </c>
      <c r="Y113" s="18">
        <f>PanDiagonalSquares!O53+PanDiagonalSquares!P53+PanDiagonalSquares!Q53+PanDiagonalSquares!R53</f>
        <v>94</v>
      </c>
      <c r="Z113" s="18">
        <f>PanDiagonalSquares!P53+PanDiagonalSquares!Q53+PanDiagonalSquares!R53+PanDiagonalSquares!S53</f>
        <v>110</v>
      </c>
      <c r="AA113" s="18">
        <f>PanDiagonalSquares!Q53+PanDiagonalSquares!R53+PanDiagonalSquares!S53+PanDiagonalSquares!T53</f>
        <v>126</v>
      </c>
      <c r="AB113" s="18">
        <f>PanDiagonalSquares!R53+PanDiagonalSquares!S53+PanDiagonalSquares!T53+PanDiagonalSquares!M53</f>
        <v>142</v>
      </c>
      <c r="AC113" s="18">
        <f>PanDiagonalSquares!S53+PanDiagonalSquares!T53+PanDiagonalSquares!M53+PanDiagonalSquares!N53</f>
        <v>158</v>
      </c>
      <c r="AD113" s="18">
        <f>PanDiagonalSquares!T53+PanDiagonalSquares!M53+PanDiagonalSquares!N53+PanDiagonalSquares!O53</f>
        <v>142</v>
      </c>
      <c r="AH113" s="72">
        <f>PanDiagonalSquares!Z53+PanDiagonalSquares!AA53+PanDiagonalSquares!AB53+PanDiagonalSquares!AC53</f>
        <v>126</v>
      </c>
      <c r="AI113" s="72">
        <f>PanDiagonalSquares!AA53+PanDiagonalSquares!AB53+PanDiagonalSquares!AC53+PanDiagonalSquares!AD53</f>
        <v>142</v>
      </c>
      <c r="AJ113" s="72">
        <f>PanDiagonalSquares!AB53+PanDiagonalSquares!AC53+PanDiagonalSquares!AD53+PanDiagonalSquares!AE53</f>
        <v>158</v>
      </c>
      <c r="AK113" s="72">
        <f>PanDiagonalSquares!AC53+PanDiagonalSquares!AD53+PanDiagonalSquares!AE53+PanDiagonalSquares!AF53</f>
        <v>142</v>
      </c>
      <c r="AL113" s="72">
        <f>PanDiagonalSquares!AD53+PanDiagonalSquares!AE53+PanDiagonalSquares!AF53+PanDiagonalSquares!AG53</f>
        <v>126</v>
      </c>
      <c r="AM113" s="72">
        <f>PanDiagonalSquares!AE53+PanDiagonalSquares!AF53+PanDiagonalSquares!AG53+PanDiagonalSquares!Z53</f>
        <v>110</v>
      </c>
      <c r="AN113" s="72">
        <f>PanDiagonalSquares!AF53+PanDiagonalSquares!AG53+PanDiagonalSquares!Z53+PanDiagonalSquares!AA53</f>
        <v>94</v>
      </c>
      <c r="AO113" s="72">
        <f>PanDiagonalSquares!AG53+PanDiagonalSquares!Z53+PanDiagonalSquares!AA53+PanDiagonalSquares!AB53</f>
        <v>110</v>
      </c>
    </row>
    <row r="114" spans="1:41">
      <c r="A114" s="62"/>
      <c r="B114" s="62"/>
      <c r="C114" s="62"/>
      <c r="D114" s="62"/>
      <c r="E114" s="62"/>
      <c r="F114" s="62"/>
      <c r="G114" s="62"/>
      <c r="H114" s="62"/>
    </row>
    <row r="115" spans="1:41">
      <c r="A115" s="62"/>
      <c r="B115" s="62"/>
      <c r="C115" s="62"/>
      <c r="D115" s="62"/>
      <c r="E115" s="62"/>
      <c r="F115" s="62"/>
      <c r="G115" s="62"/>
      <c r="H115" s="62"/>
      <c r="L115" s="134" t="s">
        <v>13</v>
      </c>
      <c r="M115" s="135"/>
      <c r="N115" s="135"/>
      <c r="O115" s="135"/>
      <c r="P115" s="135"/>
      <c r="Q115" s="135"/>
      <c r="R115" s="135"/>
      <c r="S115" s="136"/>
      <c r="W115" s="134" t="s">
        <v>13</v>
      </c>
      <c r="X115" s="135"/>
      <c r="Y115" s="135"/>
      <c r="Z115" s="135"/>
      <c r="AA115" s="135"/>
      <c r="AB115" s="135"/>
      <c r="AC115" s="135"/>
      <c r="AD115" s="136"/>
      <c r="AH115" s="134" t="s">
        <v>13</v>
      </c>
      <c r="AI115" s="135"/>
      <c r="AJ115" s="135"/>
      <c r="AK115" s="135"/>
      <c r="AL115" s="135"/>
      <c r="AM115" s="135"/>
      <c r="AN115" s="135"/>
      <c r="AO115" s="136"/>
    </row>
    <row r="116" spans="1:41">
      <c r="A116" s="62"/>
      <c r="B116" s="62"/>
      <c r="C116" s="62"/>
      <c r="D116" s="62"/>
      <c r="E116" s="62"/>
      <c r="F116" s="62"/>
      <c r="G116" s="62"/>
      <c r="H116" s="62"/>
      <c r="L116" s="18">
        <f>PanDiagonalSquares!B46+PanDiagonalSquares!B47+PanDiagonalSquares!B48+PanDiagonalSquares!B49</f>
        <v>126</v>
      </c>
      <c r="M116" s="18">
        <f>PanDiagonalSquares!C46+PanDiagonalSquares!C47+PanDiagonalSquares!C48+PanDiagonalSquares!C49</f>
        <v>126</v>
      </c>
      <c r="N116" s="18">
        <f>PanDiagonalSquares!D46+PanDiagonalSquares!D47+PanDiagonalSquares!D48+PanDiagonalSquares!D49</f>
        <v>126</v>
      </c>
      <c r="O116" s="18">
        <f>PanDiagonalSquares!E46+PanDiagonalSquares!E47+PanDiagonalSquares!E48+PanDiagonalSquares!E49</f>
        <v>126</v>
      </c>
      <c r="P116" s="18">
        <f>PanDiagonalSquares!F46+PanDiagonalSquares!F47+PanDiagonalSquares!F48+PanDiagonalSquares!F49</f>
        <v>126</v>
      </c>
      <c r="Q116" s="18">
        <f>PanDiagonalSquares!G46+PanDiagonalSquares!G47+PanDiagonalSquares!G48+PanDiagonalSquares!G49</f>
        <v>126</v>
      </c>
      <c r="R116" s="18">
        <f>PanDiagonalSquares!H46+PanDiagonalSquares!H47+PanDiagonalSquares!H48+PanDiagonalSquares!H49</f>
        <v>126</v>
      </c>
      <c r="S116" s="18">
        <f>PanDiagonalSquares!I46+PanDiagonalSquares!I47+PanDiagonalSquares!I48+PanDiagonalSquares!I49</f>
        <v>126</v>
      </c>
      <c r="W116" s="18">
        <f>PanDiagonalSquares!M46+PanDiagonalSquares!M47+PanDiagonalSquares!M48+PanDiagonalSquares!M49</f>
        <v>126</v>
      </c>
      <c r="X116" s="18">
        <f>PanDiagonalSquares!N46+PanDiagonalSquares!N47+PanDiagonalSquares!N48+PanDiagonalSquares!N49</f>
        <v>126</v>
      </c>
      <c r="Y116" s="18">
        <f>PanDiagonalSquares!O46+PanDiagonalSquares!O47+PanDiagonalSquares!O48+PanDiagonalSquares!O49</f>
        <v>126</v>
      </c>
      <c r="Z116" s="18">
        <f>PanDiagonalSquares!P46+PanDiagonalSquares!P47+PanDiagonalSquares!P48+PanDiagonalSquares!P49</f>
        <v>126</v>
      </c>
      <c r="AA116" s="18">
        <f>PanDiagonalSquares!Q46+PanDiagonalSquares!Q47+PanDiagonalSquares!Q48+PanDiagonalSquares!Q49</f>
        <v>126</v>
      </c>
      <c r="AB116" s="18">
        <f>PanDiagonalSquares!R46+PanDiagonalSquares!R47+PanDiagonalSquares!R48+PanDiagonalSquares!R49</f>
        <v>126</v>
      </c>
      <c r="AC116" s="18">
        <f>PanDiagonalSquares!S46+PanDiagonalSquares!S47+PanDiagonalSquares!S48+PanDiagonalSquares!S49</f>
        <v>126</v>
      </c>
      <c r="AD116" s="18">
        <f>PanDiagonalSquares!T46+PanDiagonalSquares!T47+PanDiagonalSquares!T48+PanDiagonalSquares!T49</f>
        <v>126</v>
      </c>
      <c r="AH116" s="72">
        <f>PanDiagonalSquares!Z46+PanDiagonalSquares!Z47+PanDiagonalSquares!Z48+PanDiagonalSquares!Z49</f>
        <v>126</v>
      </c>
      <c r="AI116" s="72">
        <f>PanDiagonalSquares!AA46+PanDiagonalSquares!AA47+PanDiagonalSquares!AA48+PanDiagonalSquares!AA49</f>
        <v>126</v>
      </c>
      <c r="AJ116" s="72">
        <f>PanDiagonalSquares!AB46+PanDiagonalSquares!AB47+PanDiagonalSquares!AB48+PanDiagonalSquares!AB49</f>
        <v>126</v>
      </c>
      <c r="AK116" s="72">
        <f>PanDiagonalSquares!AC46+PanDiagonalSquares!AC47+PanDiagonalSquares!AC48+PanDiagonalSquares!AC49</f>
        <v>126</v>
      </c>
      <c r="AL116" s="72">
        <f>PanDiagonalSquares!AD46+PanDiagonalSquares!AD47+PanDiagonalSquares!AD48+PanDiagonalSquares!AD49</f>
        <v>126</v>
      </c>
      <c r="AM116" s="72">
        <f>PanDiagonalSquares!AE46+PanDiagonalSquares!AE47+PanDiagonalSquares!AE48+PanDiagonalSquares!AE49</f>
        <v>126</v>
      </c>
      <c r="AN116" s="72">
        <f>PanDiagonalSquares!AF46+PanDiagonalSquares!AF47+PanDiagonalSquares!AF48+PanDiagonalSquares!AF49</f>
        <v>126</v>
      </c>
      <c r="AO116" s="72">
        <f>PanDiagonalSquares!AG46+PanDiagonalSquares!AG47+PanDiagonalSquares!AG48+PanDiagonalSquares!AG49</f>
        <v>126</v>
      </c>
    </row>
    <row r="117" spans="1:41">
      <c r="A117" s="62"/>
      <c r="B117" s="62"/>
      <c r="C117" s="62"/>
      <c r="D117" s="62"/>
      <c r="E117" s="62"/>
      <c r="F117" s="62"/>
      <c r="G117" s="62"/>
      <c r="H117" s="62"/>
      <c r="L117" s="18">
        <f>PanDiagonalSquares!B47+PanDiagonalSquares!B48+PanDiagonalSquares!B49+PanDiagonalSquares!B50</f>
        <v>130</v>
      </c>
      <c r="M117" s="18">
        <f>PanDiagonalSquares!C47+PanDiagonalSquares!C48+PanDiagonalSquares!C49+PanDiagonalSquares!C50</f>
        <v>122</v>
      </c>
      <c r="N117" s="18">
        <f>PanDiagonalSquares!D47+PanDiagonalSquares!D48+PanDiagonalSquares!D49+PanDiagonalSquares!D50</f>
        <v>130</v>
      </c>
      <c r="O117" s="18">
        <f>PanDiagonalSquares!E47+PanDiagonalSquares!E48+PanDiagonalSquares!E49+PanDiagonalSquares!E50</f>
        <v>122</v>
      </c>
      <c r="P117" s="18">
        <f>PanDiagonalSquares!F47+PanDiagonalSquares!F48+PanDiagonalSquares!F49+PanDiagonalSquares!F50</f>
        <v>130</v>
      </c>
      <c r="Q117" s="18">
        <f>PanDiagonalSquares!G47+PanDiagonalSquares!G48+PanDiagonalSquares!G49+PanDiagonalSquares!G50</f>
        <v>122</v>
      </c>
      <c r="R117" s="18">
        <f>PanDiagonalSquares!H47+PanDiagonalSquares!H48+PanDiagonalSquares!H49+PanDiagonalSquares!H50</f>
        <v>130</v>
      </c>
      <c r="S117" s="18">
        <f>PanDiagonalSquares!I47+PanDiagonalSquares!I48+PanDiagonalSquares!I49+PanDiagonalSquares!I50</f>
        <v>122</v>
      </c>
      <c r="W117" s="18">
        <f>PanDiagonalSquares!M47+PanDiagonalSquares!M48+PanDiagonalSquares!M49+PanDiagonalSquares!M50</f>
        <v>130</v>
      </c>
      <c r="X117" s="18">
        <f>PanDiagonalSquares!N47+PanDiagonalSquares!N48+PanDiagonalSquares!N49+PanDiagonalSquares!N50</f>
        <v>122</v>
      </c>
      <c r="Y117" s="18">
        <f>PanDiagonalSquares!O47+PanDiagonalSquares!O48+PanDiagonalSquares!O49+PanDiagonalSquares!O50</f>
        <v>130</v>
      </c>
      <c r="Z117" s="18">
        <f>PanDiagonalSquares!P47+PanDiagonalSquares!P48+PanDiagonalSquares!P49+PanDiagonalSquares!P50</f>
        <v>122</v>
      </c>
      <c r="AA117" s="18">
        <f>PanDiagonalSquares!Q47+PanDiagonalSquares!Q48+PanDiagonalSquares!Q49+PanDiagonalSquares!Q50</f>
        <v>130</v>
      </c>
      <c r="AB117" s="18">
        <f>PanDiagonalSquares!R47+PanDiagonalSquares!R48+PanDiagonalSquares!R49+PanDiagonalSquares!R50</f>
        <v>122</v>
      </c>
      <c r="AC117" s="18">
        <f>PanDiagonalSquares!S47+PanDiagonalSquares!S48+PanDiagonalSquares!S49+PanDiagonalSquares!S50</f>
        <v>130</v>
      </c>
      <c r="AD117" s="18">
        <f>PanDiagonalSquares!T47+PanDiagonalSquares!T48+PanDiagonalSquares!T49+PanDiagonalSquares!T50</f>
        <v>122</v>
      </c>
      <c r="AH117" s="72">
        <f>PanDiagonalSquares!Z47+PanDiagonalSquares!Z48+PanDiagonalSquares!Z49+PanDiagonalSquares!Z50</f>
        <v>122</v>
      </c>
      <c r="AI117" s="72">
        <f>PanDiagonalSquares!AA47+PanDiagonalSquares!AA48+PanDiagonalSquares!AA49+PanDiagonalSquares!AA50</f>
        <v>130</v>
      </c>
      <c r="AJ117" s="72">
        <f>PanDiagonalSquares!AB47+PanDiagonalSquares!AB48+PanDiagonalSquares!AB49+PanDiagonalSquares!AB50</f>
        <v>122</v>
      </c>
      <c r="AK117" s="72">
        <f>PanDiagonalSquares!AC47+PanDiagonalSquares!AC48+PanDiagonalSquares!AC49+PanDiagonalSquares!AC50</f>
        <v>130</v>
      </c>
      <c r="AL117" s="72">
        <f>PanDiagonalSquares!AD47+PanDiagonalSquares!AD48+PanDiagonalSquares!AD49+PanDiagonalSquares!AD50</f>
        <v>122</v>
      </c>
      <c r="AM117" s="72">
        <f>PanDiagonalSquares!AE47+PanDiagonalSquares!AE48+PanDiagonalSquares!AE49+PanDiagonalSquares!AE50</f>
        <v>130</v>
      </c>
      <c r="AN117" s="72">
        <f>PanDiagonalSquares!AF47+PanDiagonalSquares!AF48+PanDiagonalSquares!AF49+PanDiagonalSquares!AF50</f>
        <v>122</v>
      </c>
      <c r="AO117" s="72">
        <f>PanDiagonalSquares!AG47+PanDiagonalSquares!AG48+PanDiagonalSquares!AG49+PanDiagonalSquares!AG50</f>
        <v>130</v>
      </c>
    </row>
    <row r="118" spans="1:41">
      <c r="A118" s="62"/>
      <c r="B118" s="62"/>
      <c r="C118" s="62"/>
      <c r="D118" s="62"/>
      <c r="E118" s="62"/>
      <c r="F118" s="62"/>
      <c r="G118" s="62"/>
      <c r="H118" s="62"/>
      <c r="L118" s="18">
        <f>PanDiagonalSquares!B48+PanDiagonalSquares!B49+PanDiagonalSquares!B50+PanDiagonalSquares!B51</f>
        <v>134</v>
      </c>
      <c r="M118" s="18">
        <f>PanDiagonalSquares!C48+PanDiagonalSquares!C49+PanDiagonalSquares!C50+PanDiagonalSquares!C51</f>
        <v>118</v>
      </c>
      <c r="N118" s="18">
        <f>PanDiagonalSquares!D48+PanDiagonalSquares!D49+PanDiagonalSquares!D50+PanDiagonalSquares!D51</f>
        <v>134</v>
      </c>
      <c r="O118" s="18">
        <f>PanDiagonalSquares!E48+PanDiagonalSquares!E49+PanDiagonalSquares!E50+PanDiagonalSquares!E51</f>
        <v>118</v>
      </c>
      <c r="P118" s="18">
        <f>PanDiagonalSquares!F48+PanDiagonalSquares!F49+PanDiagonalSquares!F50+PanDiagonalSquares!F51</f>
        <v>134</v>
      </c>
      <c r="Q118" s="18">
        <f>PanDiagonalSquares!G48+PanDiagonalSquares!G49+PanDiagonalSquares!G50+PanDiagonalSquares!G51</f>
        <v>118</v>
      </c>
      <c r="R118" s="18">
        <f>PanDiagonalSquares!H48+PanDiagonalSquares!H49+PanDiagonalSquares!H50+PanDiagonalSquares!H51</f>
        <v>134</v>
      </c>
      <c r="S118" s="18">
        <f>PanDiagonalSquares!I48+PanDiagonalSquares!I49+PanDiagonalSquares!I50+PanDiagonalSquares!I51</f>
        <v>118</v>
      </c>
      <c r="W118" s="18">
        <f>PanDiagonalSquares!M48+PanDiagonalSquares!M49+PanDiagonalSquares!M50+PanDiagonalSquares!M51</f>
        <v>134</v>
      </c>
      <c r="X118" s="18">
        <f>PanDiagonalSquares!N48+PanDiagonalSquares!N49+PanDiagonalSquares!N50+PanDiagonalSquares!N51</f>
        <v>118</v>
      </c>
      <c r="Y118" s="18">
        <f>PanDiagonalSquares!O48+PanDiagonalSquares!O49+PanDiagonalSquares!O50+PanDiagonalSquares!O51</f>
        <v>134</v>
      </c>
      <c r="Z118" s="18">
        <f>PanDiagonalSquares!P48+PanDiagonalSquares!P49+PanDiagonalSquares!P50+PanDiagonalSquares!P51</f>
        <v>118</v>
      </c>
      <c r="AA118" s="18">
        <f>PanDiagonalSquares!Q48+PanDiagonalSquares!Q49+PanDiagonalSquares!Q50+PanDiagonalSquares!Q51</f>
        <v>134</v>
      </c>
      <c r="AB118" s="18">
        <f>PanDiagonalSquares!R48+PanDiagonalSquares!R49+PanDiagonalSquares!R50+PanDiagonalSquares!R51</f>
        <v>118</v>
      </c>
      <c r="AC118" s="18">
        <f>PanDiagonalSquares!S48+PanDiagonalSquares!S49+PanDiagonalSquares!S50+PanDiagonalSquares!S51</f>
        <v>134</v>
      </c>
      <c r="AD118" s="18">
        <f>PanDiagonalSquares!T48+PanDiagonalSquares!T49+PanDiagonalSquares!T50+PanDiagonalSquares!T51</f>
        <v>118</v>
      </c>
      <c r="AH118" s="72">
        <f>PanDiagonalSquares!Z48+PanDiagonalSquares!Z49+PanDiagonalSquares!Z50+PanDiagonalSquares!Z51</f>
        <v>118</v>
      </c>
      <c r="AI118" s="72">
        <f>PanDiagonalSquares!AA48+PanDiagonalSquares!AA49+PanDiagonalSquares!AA50+PanDiagonalSquares!AA51</f>
        <v>134</v>
      </c>
      <c r="AJ118" s="72">
        <f>PanDiagonalSquares!AB48+PanDiagonalSquares!AB49+PanDiagonalSquares!AB50+PanDiagonalSquares!AB51</f>
        <v>118</v>
      </c>
      <c r="AK118" s="72">
        <f>PanDiagonalSquares!AC48+PanDiagonalSquares!AC49+PanDiagonalSquares!AC50+PanDiagonalSquares!AC51</f>
        <v>134</v>
      </c>
      <c r="AL118" s="72">
        <f>PanDiagonalSquares!AD48+PanDiagonalSquares!AD49+PanDiagonalSquares!AD50+PanDiagonalSquares!AD51</f>
        <v>118</v>
      </c>
      <c r="AM118" s="72">
        <f>PanDiagonalSquares!AE48+PanDiagonalSquares!AE49+PanDiagonalSquares!AE50+PanDiagonalSquares!AE51</f>
        <v>134</v>
      </c>
      <c r="AN118" s="72">
        <f>PanDiagonalSquares!AF48+PanDiagonalSquares!AF49+PanDiagonalSquares!AF50+PanDiagonalSquares!AF51</f>
        <v>118</v>
      </c>
      <c r="AO118" s="72">
        <f>PanDiagonalSquares!AG48+PanDiagonalSquares!AG49+PanDiagonalSquares!AG50+PanDiagonalSquares!AG51</f>
        <v>134</v>
      </c>
    </row>
    <row r="119" spans="1:41">
      <c r="A119" s="62"/>
      <c r="B119" s="62"/>
      <c r="C119" s="62"/>
      <c r="D119" s="62"/>
      <c r="E119" s="62"/>
      <c r="F119" s="62"/>
      <c r="G119" s="62"/>
      <c r="H119" s="62"/>
      <c r="L119" s="18">
        <f>PanDiagonalSquares!B49+PanDiagonalSquares!B50+PanDiagonalSquares!B51+PanDiagonalSquares!B52</f>
        <v>130</v>
      </c>
      <c r="M119" s="18">
        <f>PanDiagonalSquares!C49+PanDiagonalSquares!C50+PanDiagonalSquares!C51+PanDiagonalSquares!C52</f>
        <v>122</v>
      </c>
      <c r="N119" s="18">
        <f>PanDiagonalSquares!D49+PanDiagonalSquares!D50+PanDiagonalSquares!D51+PanDiagonalSquares!D52</f>
        <v>130</v>
      </c>
      <c r="O119" s="18">
        <f>PanDiagonalSquares!E49+PanDiagonalSquares!E50+PanDiagonalSquares!E51+PanDiagonalSquares!E52</f>
        <v>122</v>
      </c>
      <c r="P119" s="18">
        <f>PanDiagonalSquares!F49+PanDiagonalSquares!F50+PanDiagonalSquares!F51+PanDiagonalSquares!F52</f>
        <v>130</v>
      </c>
      <c r="Q119" s="18">
        <f>PanDiagonalSquares!G49+PanDiagonalSquares!G50+PanDiagonalSquares!G51+PanDiagonalSquares!G52</f>
        <v>122</v>
      </c>
      <c r="R119" s="18">
        <f>PanDiagonalSquares!H49+PanDiagonalSquares!H50+PanDiagonalSquares!H51+PanDiagonalSquares!H52</f>
        <v>130</v>
      </c>
      <c r="S119" s="18">
        <f>PanDiagonalSquares!I49+PanDiagonalSquares!I50+PanDiagonalSquares!I51+PanDiagonalSquares!I52</f>
        <v>122</v>
      </c>
      <c r="W119" s="18">
        <f>PanDiagonalSquares!M49+PanDiagonalSquares!M50+PanDiagonalSquares!M51+PanDiagonalSquares!M52</f>
        <v>130</v>
      </c>
      <c r="X119" s="18">
        <f>PanDiagonalSquares!N49+PanDiagonalSquares!N50+PanDiagonalSquares!N51+PanDiagonalSquares!N52</f>
        <v>122</v>
      </c>
      <c r="Y119" s="18">
        <f>PanDiagonalSquares!O49+PanDiagonalSquares!O50+PanDiagonalSquares!O51+PanDiagonalSquares!O52</f>
        <v>130</v>
      </c>
      <c r="Z119" s="18">
        <f>PanDiagonalSquares!P49+PanDiagonalSquares!P50+PanDiagonalSquares!P51+PanDiagonalSquares!P52</f>
        <v>122</v>
      </c>
      <c r="AA119" s="18">
        <f>PanDiagonalSquares!Q49+PanDiagonalSquares!Q50+PanDiagonalSquares!Q51+PanDiagonalSquares!Q52</f>
        <v>130</v>
      </c>
      <c r="AB119" s="18">
        <f>PanDiagonalSquares!R49+PanDiagonalSquares!R50+PanDiagonalSquares!R51+PanDiagonalSquares!R52</f>
        <v>122</v>
      </c>
      <c r="AC119" s="18">
        <f>PanDiagonalSquares!S49+PanDiagonalSquares!S50+PanDiagonalSquares!S51+PanDiagonalSquares!S52</f>
        <v>130</v>
      </c>
      <c r="AD119" s="18">
        <f>PanDiagonalSquares!T49+PanDiagonalSquares!T50+PanDiagonalSquares!T51+PanDiagonalSquares!T52</f>
        <v>122</v>
      </c>
      <c r="AH119" s="72">
        <f>PanDiagonalSquares!Z49+PanDiagonalSquares!Z50+PanDiagonalSquares!Z51+PanDiagonalSquares!Z52</f>
        <v>122</v>
      </c>
      <c r="AI119" s="72">
        <f>PanDiagonalSquares!AA49+PanDiagonalSquares!AA50+PanDiagonalSquares!AA51+PanDiagonalSquares!AA52</f>
        <v>130</v>
      </c>
      <c r="AJ119" s="72">
        <f>PanDiagonalSquares!AB49+PanDiagonalSquares!AB50+PanDiagonalSquares!AB51+PanDiagonalSquares!AB52</f>
        <v>122</v>
      </c>
      <c r="AK119" s="72">
        <f>PanDiagonalSquares!AC49+PanDiagonalSquares!AC50+PanDiagonalSquares!AC51+PanDiagonalSquares!AC52</f>
        <v>130</v>
      </c>
      <c r="AL119" s="72">
        <f>PanDiagonalSquares!AD49+PanDiagonalSquares!AD50+PanDiagonalSquares!AD51+PanDiagonalSquares!AD52</f>
        <v>122</v>
      </c>
      <c r="AM119" s="72">
        <f>PanDiagonalSquares!AE49+PanDiagonalSquares!AE50+PanDiagonalSquares!AE51+PanDiagonalSquares!AE52</f>
        <v>130</v>
      </c>
      <c r="AN119" s="72">
        <f>PanDiagonalSquares!AF49+PanDiagonalSquares!AF50+PanDiagonalSquares!AF51+PanDiagonalSquares!AF52</f>
        <v>122</v>
      </c>
      <c r="AO119" s="72">
        <f>PanDiagonalSquares!AG49+PanDiagonalSquares!AG50+PanDiagonalSquares!AG51+PanDiagonalSquares!AG52</f>
        <v>130</v>
      </c>
    </row>
    <row r="120" spans="1:41">
      <c r="A120" s="62"/>
      <c r="B120" s="62"/>
      <c r="C120" s="62"/>
      <c r="D120" s="62"/>
      <c r="E120" s="62"/>
      <c r="F120" s="62"/>
      <c r="G120" s="62"/>
      <c r="H120" s="62"/>
      <c r="L120" s="18">
        <f>PanDiagonalSquares!B50+PanDiagonalSquares!B51+PanDiagonalSquares!B52+PanDiagonalSquares!B53</f>
        <v>126</v>
      </c>
      <c r="M120" s="18">
        <f>PanDiagonalSquares!C50+PanDiagonalSquares!C51+PanDiagonalSquares!C52+PanDiagonalSquares!C53</f>
        <v>126</v>
      </c>
      <c r="N120" s="18">
        <f>PanDiagonalSquares!D50+PanDiagonalSquares!D51+PanDiagonalSquares!D52+PanDiagonalSquares!D53</f>
        <v>126</v>
      </c>
      <c r="O120" s="18">
        <f>PanDiagonalSquares!E50+PanDiagonalSquares!E51+PanDiagonalSquares!E52+PanDiagonalSquares!E53</f>
        <v>126</v>
      </c>
      <c r="P120" s="18">
        <f>PanDiagonalSquares!F50+PanDiagonalSquares!F51+PanDiagonalSquares!F52+PanDiagonalSquares!F53</f>
        <v>126</v>
      </c>
      <c r="Q120" s="18">
        <f>PanDiagonalSquares!G50+PanDiagonalSquares!G51+PanDiagonalSquares!G52+PanDiagonalSquares!G53</f>
        <v>126</v>
      </c>
      <c r="R120" s="18">
        <f>PanDiagonalSquares!H50+PanDiagonalSquares!H51+PanDiagonalSquares!H52+PanDiagonalSquares!H53</f>
        <v>126</v>
      </c>
      <c r="S120" s="18">
        <f>PanDiagonalSquares!I50+PanDiagonalSquares!I51+PanDiagonalSquares!I52+PanDiagonalSquares!I53</f>
        <v>126</v>
      </c>
      <c r="W120" s="18">
        <f>PanDiagonalSquares!M50+PanDiagonalSquares!M51+PanDiagonalSquares!M52+PanDiagonalSquares!M53</f>
        <v>126</v>
      </c>
      <c r="X120" s="18">
        <f>PanDiagonalSquares!N50+PanDiagonalSquares!N51+PanDiagonalSquares!N52+PanDiagonalSquares!N53</f>
        <v>126</v>
      </c>
      <c r="Y120" s="18">
        <f>PanDiagonalSquares!O50+PanDiagonalSquares!O51+PanDiagonalSquares!O52+PanDiagonalSquares!O53</f>
        <v>126</v>
      </c>
      <c r="Z120" s="18">
        <f>PanDiagonalSquares!P50+PanDiagonalSquares!P51+PanDiagonalSquares!P52+PanDiagonalSquares!P53</f>
        <v>126</v>
      </c>
      <c r="AA120" s="18">
        <f>PanDiagonalSquares!Q50+PanDiagonalSquares!Q51+PanDiagonalSquares!Q52+PanDiagonalSquares!Q53</f>
        <v>126</v>
      </c>
      <c r="AB120" s="18">
        <f>PanDiagonalSquares!R50+PanDiagonalSquares!R51+PanDiagonalSquares!R52+PanDiagonalSquares!R53</f>
        <v>126</v>
      </c>
      <c r="AC120" s="18">
        <f>PanDiagonalSquares!S50+PanDiagonalSquares!S51+PanDiagonalSquares!S52+PanDiagonalSquares!S53</f>
        <v>126</v>
      </c>
      <c r="AD120" s="18">
        <f>PanDiagonalSquares!T50+PanDiagonalSquares!T51+PanDiagonalSquares!T52+PanDiagonalSquares!T53</f>
        <v>126</v>
      </c>
      <c r="AH120" s="72">
        <f>PanDiagonalSquares!Z50+PanDiagonalSquares!Z51+PanDiagonalSquares!Z52+PanDiagonalSquares!Z53</f>
        <v>126</v>
      </c>
      <c r="AI120" s="72">
        <f>PanDiagonalSquares!AA50+PanDiagonalSquares!AA51+PanDiagonalSquares!AA52+PanDiagonalSquares!AA53</f>
        <v>126</v>
      </c>
      <c r="AJ120" s="72">
        <f>PanDiagonalSquares!AB50+PanDiagonalSquares!AB51+PanDiagonalSquares!AB52+PanDiagonalSquares!AB53</f>
        <v>126</v>
      </c>
      <c r="AK120" s="72">
        <f>PanDiagonalSquares!AC50+PanDiagonalSquares!AC51+PanDiagonalSquares!AC52+PanDiagonalSquares!AC53</f>
        <v>126</v>
      </c>
      <c r="AL120" s="72">
        <f>PanDiagonalSquares!AD50+PanDiagonalSquares!AD51+PanDiagonalSquares!AD52+PanDiagonalSquares!AD53</f>
        <v>126</v>
      </c>
      <c r="AM120" s="72">
        <f>PanDiagonalSquares!AE50+PanDiagonalSquares!AE51+PanDiagonalSquares!AE52+PanDiagonalSquares!AE53</f>
        <v>126</v>
      </c>
      <c r="AN120" s="72">
        <f>PanDiagonalSquares!AF50+PanDiagonalSquares!AF51+PanDiagonalSquares!AF52+PanDiagonalSquares!AF53</f>
        <v>126</v>
      </c>
      <c r="AO120" s="72">
        <f>PanDiagonalSquares!AG50+PanDiagonalSquares!AG51+PanDiagonalSquares!AG52+PanDiagonalSquares!AG53</f>
        <v>126</v>
      </c>
    </row>
    <row r="121" spans="1:41">
      <c r="A121" s="62"/>
      <c r="B121" s="62"/>
      <c r="C121" s="62"/>
      <c r="D121" s="62"/>
      <c r="E121" s="62"/>
      <c r="F121" s="62"/>
      <c r="G121" s="62"/>
      <c r="H121" s="62"/>
      <c r="L121" s="18">
        <f>PanDiagonalSquares!B51+PanDiagonalSquares!B52+PanDiagonalSquares!B53+PanDiagonalSquares!B46</f>
        <v>122</v>
      </c>
      <c r="M121" s="18">
        <f>PanDiagonalSquares!C51+PanDiagonalSquares!C52+PanDiagonalSquares!C53+PanDiagonalSquares!C46</f>
        <v>130</v>
      </c>
      <c r="N121" s="18">
        <f>PanDiagonalSquares!D51+PanDiagonalSquares!D52+PanDiagonalSquares!D53+PanDiagonalSquares!D46</f>
        <v>122</v>
      </c>
      <c r="O121" s="18">
        <f>PanDiagonalSquares!E51+PanDiagonalSquares!E52+PanDiagonalSquares!E53+PanDiagonalSquares!E46</f>
        <v>130</v>
      </c>
      <c r="P121" s="18">
        <f>PanDiagonalSquares!F51+PanDiagonalSquares!F52+PanDiagonalSquares!F53+PanDiagonalSquares!F46</f>
        <v>122</v>
      </c>
      <c r="Q121" s="18">
        <f>PanDiagonalSquares!G51+PanDiagonalSquares!G52+PanDiagonalSquares!G53+PanDiagonalSquares!G46</f>
        <v>130</v>
      </c>
      <c r="R121" s="18">
        <f>PanDiagonalSquares!H51+PanDiagonalSquares!H52+PanDiagonalSquares!H53+PanDiagonalSquares!H46</f>
        <v>122</v>
      </c>
      <c r="S121" s="18">
        <f>PanDiagonalSquares!I51+PanDiagonalSquares!I52+PanDiagonalSquares!I53+PanDiagonalSquares!I46</f>
        <v>130</v>
      </c>
      <c r="W121" s="18">
        <f>PanDiagonalSquares!M51+PanDiagonalSquares!M52+PanDiagonalSquares!M53+PanDiagonalSquares!M46</f>
        <v>122</v>
      </c>
      <c r="X121" s="18">
        <f>PanDiagonalSquares!N51+PanDiagonalSquares!N52+PanDiagonalSquares!N53+PanDiagonalSquares!N46</f>
        <v>130</v>
      </c>
      <c r="Y121" s="18">
        <f>PanDiagonalSquares!O51+PanDiagonalSquares!O52+PanDiagonalSquares!O53+PanDiagonalSquares!O46</f>
        <v>122</v>
      </c>
      <c r="Z121" s="18">
        <f>PanDiagonalSquares!P51+PanDiagonalSquares!P52+PanDiagonalSquares!P53+PanDiagonalSquares!P46</f>
        <v>130</v>
      </c>
      <c r="AA121" s="18">
        <f>PanDiagonalSquares!Q51+PanDiagonalSquares!Q52+PanDiagonalSquares!Q53+PanDiagonalSquares!Q46</f>
        <v>122</v>
      </c>
      <c r="AB121" s="18">
        <f>PanDiagonalSquares!R51+PanDiagonalSquares!R52+PanDiagonalSquares!R53+PanDiagonalSquares!R46</f>
        <v>130</v>
      </c>
      <c r="AC121" s="18">
        <f>PanDiagonalSquares!S51+PanDiagonalSquares!S52+PanDiagonalSquares!S53+PanDiagonalSquares!S46</f>
        <v>122</v>
      </c>
      <c r="AD121" s="18">
        <f>PanDiagonalSquares!T51+PanDiagonalSquares!T52+PanDiagonalSquares!T53+PanDiagonalSquares!T46</f>
        <v>130</v>
      </c>
      <c r="AH121" s="72">
        <f>PanDiagonalSquares!Z51+PanDiagonalSquares!Z52+PanDiagonalSquares!Z53+PanDiagonalSquares!Z46</f>
        <v>130</v>
      </c>
      <c r="AI121" s="72">
        <f>PanDiagonalSquares!AA51+PanDiagonalSquares!AA52+PanDiagonalSquares!AA53+PanDiagonalSquares!AA46</f>
        <v>122</v>
      </c>
      <c r="AJ121" s="72">
        <f>PanDiagonalSquares!AB51+PanDiagonalSquares!AB52+PanDiagonalSquares!AB53+PanDiagonalSquares!AB46</f>
        <v>130</v>
      </c>
      <c r="AK121" s="72">
        <f>PanDiagonalSquares!AC51+PanDiagonalSquares!AC52+PanDiagonalSquares!AC53+PanDiagonalSquares!AC46</f>
        <v>122</v>
      </c>
      <c r="AL121" s="72">
        <f>PanDiagonalSquares!AD51+PanDiagonalSquares!AD52+PanDiagonalSquares!AD53+PanDiagonalSquares!AD46</f>
        <v>130</v>
      </c>
      <c r="AM121" s="72">
        <f>PanDiagonalSquares!AE51+PanDiagonalSquares!AE52+PanDiagonalSquares!AE53+PanDiagonalSquares!AE46</f>
        <v>122</v>
      </c>
      <c r="AN121" s="72">
        <f>PanDiagonalSquares!AF51+PanDiagonalSquares!AF52+PanDiagonalSquares!AF53+PanDiagonalSquares!AF46</f>
        <v>130</v>
      </c>
      <c r="AO121" s="72">
        <f>PanDiagonalSquares!AG51+PanDiagonalSquares!AG52+PanDiagonalSquares!AG53+PanDiagonalSquares!AG46</f>
        <v>122</v>
      </c>
    </row>
    <row r="122" spans="1:41">
      <c r="A122" s="62"/>
      <c r="B122" s="62"/>
      <c r="C122" s="62"/>
      <c r="D122" s="62"/>
      <c r="E122" s="62"/>
      <c r="F122" s="62"/>
      <c r="G122" s="62"/>
      <c r="H122" s="62"/>
      <c r="L122" s="18">
        <f>PanDiagonalSquares!B52+PanDiagonalSquares!B53+PanDiagonalSquares!B46+PanDiagonalSquares!B47</f>
        <v>118</v>
      </c>
      <c r="M122" s="18">
        <f>PanDiagonalSquares!C52+PanDiagonalSquares!C53+PanDiagonalSquares!C46+PanDiagonalSquares!C47</f>
        <v>134</v>
      </c>
      <c r="N122" s="18">
        <f>PanDiagonalSquares!D52+PanDiagonalSquares!D53+PanDiagonalSquares!D46+PanDiagonalSquares!D47</f>
        <v>118</v>
      </c>
      <c r="O122" s="18">
        <f>PanDiagonalSquares!E52+PanDiagonalSquares!E53+PanDiagonalSquares!E46+PanDiagonalSquares!E47</f>
        <v>134</v>
      </c>
      <c r="P122" s="18">
        <f>PanDiagonalSquares!F52+PanDiagonalSquares!F53+PanDiagonalSquares!F46+PanDiagonalSquares!F47</f>
        <v>118</v>
      </c>
      <c r="Q122" s="18">
        <f>PanDiagonalSquares!G52+PanDiagonalSquares!G53+PanDiagonalSquares!G46+PanDiagonalSquares!G47</f>
        <v>134</v>
      </c>
      <c r="R122" s="18">
        <f>PanDiagonalSquares!H52+PanDiagonalSquares!H53+PanDiagonalSquares!H46+PanDiagonalSquares!H47</f>
        <v>118</v>
      </c>
      <c r="S122" s="18">
        <f>PanDiagonalSquares!I52+PanDiagonalSquares!I53+PanDiagonalSquares!I46+PanDiagonalSquares!I47</f>
        <v>134</v>
      </c>
      <c r="W122" s="18">
        <f>PanDiagonalSquares!M52+PanDiagonalSquares!M53+PanDiagonalSquares!M46+PanDiagonalSquares!M47</f>
        <v>118</v>
      </c>
      <c r="X122" s="18">
        <f>PanDiagonalSquares!N52+PanDiagonalSquares!N53+PanDiagonalSquares!N46+PanDiagonalSquares!N47</f>
        <v>134</v>
      </c>
      <c r="Y122" s="18">
        <f>PanDiagonalSquares!O52+PanDiagonalSquares!O53+PanDiagonalSquares!O46+PanDiagonalSquares!O47</f>
        <v>118</v>
      </c>
      <c r="Z122" s="18">
        <f>PanDiagonalSquares!P52+PanDiagonalSquares!P53+PanDiagonalSquares!P46+PanDiagonalSquares!P47</f>
        <v>134</v>
      </c>
      <c r="AA122" s="18">
        <f>PanDiagonalSquares!Q52+PanDiagonalSquares!Q53+PanDiagonalSquares!Q46+PanDiagonalSquares!Q47</f>
        <v>118</v>
      </c>
      <c r="AB122" s="18">
        <f>PanDiagonalSquares!R52+PanDiagonalSquares!R53+PanDiagonalSquares!R46+PanDiagonalSquares!R47</f>
        <v>134</v>
      </c>
      <c r="AC122" s="18">
        <f>PanDiagonalSquares!S52+PanDiagonalSquares!S53+PanDiagonalSquares!S46+PanDiagonalSquares!S47</f>
        <v>118</v>
      </c>
      <c r="AD122" s="18">
        <f>PanDiagonalSquares!T52+PanDiagonalSquares!T53+PanDiagonalSquares!T46+PanDiagonalSquares!T47</f>
        <v>134</v>
      </c>
      <c r="AH122" s="72">
        <f>PanDiagonalSquares!Z52+PanDiagonalSquares!Z53+PanDiagonalSquares!Z46+PanDiagonalSquares!Z47</f>
        <v>134</v>
      </c>
      <c r="AI122" s="72">
        <f>PanDiagonalSquares!AA52+PanDiagonalSquares!AA53+PanDiagonalSquares!AA46+PanDiagonalSquares!AA47</f>
        <v>118</v>
      </c>
      <c r="AJ122" s="72">
        <f>PanDiagonalSquares!AB52+PanDiagonalSquares!AB53+PanDiagonalSquares!AB46+PanDiagonalSquares!AB47</f>
        <v>134</v>
      </c>
      <c r="AK122" s="72">
        <f>PanDiagonalSquares!AC52+PanDiagonalSquares!AC53+PanDiagonalSquares!AC46+PanDiagonalSquares!AC47</f>
        <v>118</v>
      </c>
      <c r="AL122" s="72">
        <f>PanDiagonalSquares!AD52+PanDiagonalSquares!AD53+PanDiagonalSquares!AD46+PanDiagonalSquares!AD47</f>
        <v>134</v>
      </c>
      <c r="AM122" s="72">
        <f>PanDiagonalSquares!AE52+PanDiagonalSquares!AE53+PanDiagonalSquares!AE46+PanDiagonalSquares!AE47</f>
        <v>118</v>
      </c>
      <c r="AN122" s="72">
        <f>PanDiagonalSquares!AF52+PanDiagonalSquares!AF53+PanDiagonalSquares!AF46+PanDiagonalSquares!AF47</f>
        <v>134</v>
      </c>
      <c r="AO122" s="72">
        <f>PanDiagonalSquares!AG52+PanDiagonalSquares!AG53+PanDiagonalSquares!AG46+PanDiagonalSquares!AG47</f>
        <v>118</v>
      </c>
    </row>
    <row r="123" spans="1:41">
      <c r="A123" s="62"/>
      <c r="B123" s="62"/>
      <c r="C123" s="62"/>
      <c r="D123" s="62"/>
      <c r="E123" s="62"/>
      <c r="F123" s="62"/>
      <c r="G123" s="62"/>
      <c r="H123" s="62"/>
      <c r="L123" s="18">
        <f>PanDiagonalSquares!B53+PanDiagonalSquares!B46+PanDiagonalSquares!B47+PanDiagonalSquares!B48</f>
        <v>122</v>
      </c>
      <c r="M123" s="18">
        <f>PanDiagonalSquares!C53+PanDiagonalSquares!C46+PanDiagonalSquares!C47+PanDiagonalSquares!C48</f>
        <v>130</v>
      </c>
      <c r="N123" s="18">
        <f>PanDiagonalSquares!D53+PanDiagonalSquares!D46+PanDiagonalSquares!D47+PanDiagonalSquares!D48</f>
        <v>122</v>
      </c>
      <c r="O123" s="18">
        <f>PanDiagonalSquares!E53+PanDiagonalSquares!E46+PanDiagonalSquares!E47+PanDiagonalSquares!E48</f>
        <v>130</v>
      </c>
      <c r="P123" s="18">
        <f>PanDiagonalSquares!F53+PanDiagonalSquares!F46+PanDiagonalSquares!F47+PanDiagonalSquares!F48</f>
        <v>122</v>
      </c>
      <c r="Q123" s="18">
        <f>PanDiagonalSquares!G53+PanDiagonalSquares!G46+PanDiagonalSquares!G47+PanDiagonalSquares!G48</f>
        <v>130</v>
      </c>
      <c r="R123" s="18">
        <f>PanDiagonalSquares!H53+PanDiagonalSquares!H46+PanDiagonalSquares!H47+PanDiagonalSquares!H48</f>
        <v>122</v>
      </c>
      <c r="S123" s="18">
        <f>PanDiagonalSquares!I53+PanDiagonalSquares!I46+PanDiagonalSquares!I47+PanDiagonalSquares!I48</f>
        <v>130</v>
      </c>
      <c r="W123" s="18">
        <f>PanDiagonalSquares!M53+PanDiagonalSquares!M46+PanDiagonalSquares!M47+PanDiagonalSquares!M48</f>
        <v>122</v>
      </c>
      <c r="X123" s="18">
        <f>PanDiagonalSquares!N53+PanDiagonalSquares!N46+PanDiagonalSquares!N47+PanDiagonalSquares!N48</f>
        <v>130</v>
      </c>
      <c r="Y123" s="18">
        <f>PanDiagonalSquares!O53+PanDiagonalSquares!O46+PanDiagonalSquares!O47+PanDiagonalSquares!O48</f>
        <v>122</v>
      </c>
      <c r="Z123" s="18">
        <f>PanDiagonalSquares!P53+PanDiagonalSquares!P46+PanDiagonalSquares!P47+PanDiagonalSquares!P48</f>
        <v>130</v>
      </c>
      <c r="AA123" s="18">
        <f>PanDiagonalSquares!Q53+PanDiagonalSquares!Q46+PanDiagonalSquares!Q47+PanDiagonalSquares!Q48</f>
        <v>122</v>
      </c>
      <c r="AB123" s="18">
        <f>PanDiagonalSquares!R53+PanDiagonalSquares!R46+PanDiagonalSquares!R47+PanDiagonalSquares!R48</f>
        <v>130</v>
      </c>
      <c r="AC123" s="18">
        <f>PanDiagonalSquares!S53+PanDiagonalSquares!S46+PanDiagonalSquares!S47+PanDiagonalSquares!S48</f>
        <v>122</v>
      </c>
      <c r="AD123" s="18">
        <f>PanDiagonalSquares!T53+PanDiagonalSquares!T46+PanDiagonalSquares!T47+PanDiagonalSquares!T48</f>
        <v>130</v>
      </c>
      <c r="AH123" s="72">
        <f>PanDiagonalSquares!Z53+PanDiagonalSquares!Z46+PanDiagonalSquares!Z47+PanDiagonalSquares!Z48</f>
        <v>130</v>
      </c>
      <c r="AI123" s="72">
        <f>PanDiagonalSquares!AA53+PanDiagonalSquares!AA46+PanDiagonalSquares!AA47+PanDiagonalSquares!AA48</f>
        <v>122</v>
      </c>
      <c r="AJ123" s="72">
        <f>PanDiagonalSquares!AB53+PanDiagonalSquares!AB46+PanDiagonalSquares!AB47+PanDiagonalSquares!AB48</f>
        <v>130</v>
      </c>
      <c r="AK123" s="72">
        <f>PanDiagonalSquares!AC53+PanDiagonalSquares!AC46+PanDiagonalSquares!AC47+PanDiagonalSquares!AC48</f>
        <v>122</v>
      </c>
      <c r="AL123" s="72">
        <f>PanDiagonalSquares!AD53+PanDiagonalSquares!AD46+PanDiagonalSquares!AD47+PanDiagonalSquares!AD48</f>
        <v>130</v>
      </c>
      <c r="AM123" s="72">
        <f>PanDiagonalSquares!AE53+PanDiagonalSquares!AE46+PanDiagonalSquares!AE47+PanDiagonalSquares!AE48</f>
        <v>122</v>
      </c>
      <c r="AN123" s="72">
        <f>PanDiagonalSquares!AF53+PanDiagonalSquares!AF46+PanDiagonalSquares!AF47+PanDiagonalSquares!AF48</f>
        <v>130</v>
      </c>
      <c r="AO123" s="72">
        <f>PanDiagonalSquares!AG53+PanDiagonalSquares!AG46+PanDiagonalSquares!AG47+PanDiagonalSquares!AG48</f>
        <v>122</v>
      </c>
    </row>
    <row r="124" spans="1:41">
      <c r="A124" s="62"/>
      <c r="B124" s="62"/>
      <c r="C124" s="62"/>
      <c r="D124" s="62"/>
      <c r="E124" s="62"/>
      <c r="F124" s="62"/>
      <c r="G124" s="62"/>
      <c r="H124" s="62"/>
    </row>
    <row r="125" spans="1:41">
      <c r="A125" s="62"/>
      <c r="B125" s="62"/>
      <c r="C125" s="62"/>
      <c r="D125" s="62"/>
      <c r="E125" s="62"/>
      <c r="F125" s="62"/>
      <c r="G125" s="62"/>
      <c r="H125" s="62"/>
    </row>
    <row r="126" spans="1:41">
      <c r="A126" s="62"/>
      <c r="B126" s="62"/>
      <c r="C126" s="62"/>
      <c r="D126" s="62"/>
      <c r="E126" s="62"/>
      <c r="F126" s="62"/>
      <c r="G126" s="62"/>
      <c r="H126" s="62"/>
    </row>
    <row r="127" spans="1:41">
      <c r="A127" s="62"/>
      <c r="B127" s="62"/>
      <c r="C127" s="62"/>
      <c r="D127" s="62"/>
      <c r="E127" s="62"/>
      <c r="F127" s="62"/>
      <c r="G127" s="62"/>
      <c r="H127" s="62"/>
    </row>
    <row r="128" spans="1:41">
      <c r="A128" s="62"/>
      <c r="B128" s="62"/>
      <c r="C128" s="62"/>
      <c r="D128" s="62"/>
      <c r="E128" s="62"/>
      <c r="F128" s="62"/>
      <c r="G128" s="62"/>
      <c r="H128" s="62"/>
    </row>
    <row r="129" spans="1:8">
      <c r="A129" s="62"/>
      <c r="B129" s="62"/>
      <c r="C129" s="62"/>
      <c r="D129" s="62"/>
      <c r="E129" s="62"/>
      <c r="F129" s="62"/>
      <c r="G129" s="62"/>
      <c r="H129" s="62"/>
    </row>
    <row r="130" spans="1:8">
      <c r="A130" s="62"/>
      <c r="B130" s="62"/>
      <c r="C130" s="62"/>
      <c r="D130" s="62"/>
      <c r="E130" s="62"/>
      <c r="F130" s="62"/>
      <c r="G130" s="62"/>
      <c r="H130" s="62"/>
    </row>
    <row r="131" spans="1:8">
      <c r="A131" s="62"/>
      <c r="B131" s="62"/>
      <c r="C131" s="62"/>
      <c r="D131" s="62"/>
      <c r="E131" s="62"/>
      <c r="F131" s="62"/>
      <c r="G131" s="62"/>
      <c r="H131" s="62"/>
    </row>
    <row r="132" spans="1:8">
      <c r="A132" s="62"/>
      <c r="B132" s="62"/>
      <c r="C132" s="62"/>
      <c r="D132" s="62"/>
      <c r="E132" s="62"/>
      <c r="F132" s="62"/>
      <c r="G132" s="62"/>
      <c r="H132" s="62"/>
    </row>
    <row r="133" spans="1:8">
      <c r="A133" s="62"/>
      <c r="B133" s="62"/>
      <c r="C133" s="62"/>
      <c r="D133" s="62"/>
      <c r="E133" s="62"/>
      <c r="F133" s="62"/>
      <c r="G133" s="62"/>
      <c r="H133" s="62"/>
    </row>
    <row r="134" spans="1:8">
      <c r="A134" s="62"/>
      <c r="B134" s="62"/>
      <c r="C134" s="62"/>
      <c r="D134" s="62"/>
      <c r="E134" s="62"/>
      <c r="F134" s="62"/>
      <c r="G134" s="62"/>
      <c r="H134" s="62"/>
    </row>
    <row r="135" spans="1:8">
      <c r="A135" s="62"/>
      <c r="B135" s="62"/>
      <c r="C135" s="62"/>
      <c r="D135" s="62"/>
      <c r="E135" s="62"/>
      <c r="F135" s="62"/>
      <c r="G135" s="62"/>
      <c r="H135" s="62"/>
    </row>
    <row r="136" spans="1:8">
      <c r="A136" s="62"/>
      <c r="B136" s="62"/>
      <c r="C136" s="62"/>
      <c r="D136" s="62"/>
      <c r="E136" s="62"/>
      <c r="F136" s="62"/>
      <c r="G136" s="62"/>
      <c r="H136" s="62"/>
    </row>
    <row r="137" spans="1:8">
      <c r="A137" s="62"/>
      <c r="B137" s="62"/>
      <c r="C137" s="62"/>
      <c r="D137" s="62"/>
      <c r="E137" s="62"/>
      <c r="F137" s="62"/>
      <c r="G137" s="62"/>
      <c r="H137" s="62"/>
    </row>
    <row r="138" spans="1:8">
      <c r="A138" s="62"/>
      <c r="B138" s="62"/>
      <c r="C138" s="62"/>
      <c r="D138" s="62"/>
      <c r="E138" s="62"/>
      <c r="F138" s="62"/>
      <c r="G138" s="62"/>
      <c r="H138" s="62"/>
    </row>
    <row r="139" spans="1:8">
      <c r="A139" s="62"/>
      <c r="B139" s="62"/>
      <c r="C139" s="62"/>
      <c r="D139" s="62"/>
      <c r="E139" s="62"/>
      <c r="F139" s="62"/>
      <c r="G139" s="62"/>
      <c r="H139" s="62"/>
    </row>
    <row r="140" spans="1:8">
      <c r="A140" s="62"/>
      <c r="B140" s="62"/>
      <c r="C140" s="62"/>
      <c r="D140" s="62"/>
      <c r="E140" s="62"/>
      <c r="F140" s="62"/>
      <c r="G140" s="62"/>
      <c r="H140" s="62"/>
    </row>
  </sheetData>
  <mergeCells count="85">
    <mergeCell ref="AH85:AO85"/>
    <mergeCell ref="AH95:AO95"/>
    <mergeCell ref="AH105:AO105"/>
    <mergeCell ref="AH115:AO115"/>
    <mergeCell ref="AM78:AO78"/>
    <mergeCell ref="AM79:AO79"/>
    <mergeCell ref="AM80:AO80"/>
    <mergeCell ref="AM81:AO81"/>
    <mergeCell ref="AM82:AO82"/>
    <mergeCell ref="AH65:AO65"/>
    <mergeCell ref="AH75:AK75"/>
    <mergeCell ref="AM75:AO75"/>
    <mergeCell ref="AM76:AO76"/>
    <mergeCell ref="AM77:AO77"/>
    <mergeCell ref="AH2:AS2"/>
    <mergeCell ref="L4:S4"/>
    <mergeCell ref="L14:O14"/>
    <mergeCell ref="Q14:S14"/>
    <mergeCell ref="Q15:S15"/>
    <mergeCell ref="AH4:AO4"/>
    <mergeCell ref="AH14:AK14"/>
    <mergeCell ref="AM14:AO14"/>
    <mergeCell ref="AM15:AO15"/>
    <mergeCell ref="Q16:S16"/>
    <mergeCell ref="Q17:S17"/>
    <mergeCell ref="Q18:S18"/>
    <mergeCell ref="Q19:S19"/>
    <mergeCell ref="Q20:S20"/>
    <mergeCell ref="Q21:S21"/>
    <mergeCell ref="L95:S95"/>
    <mergeCell ref="L105:S105"/>
    <mergeCell ref="L24:S24"/>
    <mergeCell ref="L34:S34"/>
    <mergeCell ref="L44:S44"/>
    <mergeCell ref="L75:O75"/>
    <mergeCell ref="Q75:S75"/>
    <mergeCell ref="L54:S54"/>
    <mergeCell ref="L65:S65"/>
    <mergeCell ref="Q79:S79"/>
    <mergeCell ref="Q76:S76"/>
    <mergeCell ref="Q77:S77"/>
    <mergeCell ref="Q78:S78"/>
    <mergeCell ref="W44:AD44"/>
    <mergeCell ref="W54:AD54"/>
    <mergeCell ref="L115:S115"/>
    <mergeCell ref="W4:AD4"/>
    <mergeCell ref="W14:Z14"/>
    <mergeCell ref="AB14:AD14"/>
    <mergeCell ref="AB15:AD15"/>
    <mergeCell ref="AB16:AD16"/>
    <mergeCell ref="AB17:AD17"/>
    <mergeCell ref="AB18:AD18"/>
    <mergeCell ref="AB19:AD19"/>
    <mergeCell ref="AB20:AD20"/>
    <mergeCell ref="Q80:S80"/>
    <mergeCell ref="Q81:S81"/>
    <mergeCell ref="Q82:S82"/>
    <mergeCell ref="L85:S85"/>
    <mergeCell ref="AB76:AD76"/>
    <mergeCell ref="AB77:AD77"/>
    <mergeCell ref="AB78:AD78"/>
    <mergeCell ref="AB79:AD79"/>
    <mergeCell ref="W115:AD115"/>
    <mergeCell ref="AB80:AD80"/>
    <mergeCell ref="AB81:AD81"/>
    <mergeCell ref="AB82:AD82"/>
    <mergeCell ref="W85:AD85"/>
    <mergeCell ref="W95:AD95"/>
    <mergeCell ref="W105:AD105"/>
    <mergeCell ref="AM16:AO16"/>
    <mergeCell ref="W75:Z75"/>
    <mergeCell ref="AB75:AD75"/>
    <mergeCell ref="AB21:AD21"/>
    <mergeCell ref="W24:AD24"/>
    <mergeCell ref="W34:AD34"/>
    <mergeCell ref="AH24:AO24"/>
    <mergeCell ref="AH34:AO34"/>
    <mergeCell ref="AH44:AO44"/>
    <mergeCell ref="AH54:AO54"/>
    <mergeCell ref="W65:AD65"/>
    <mergeCell ref="AM17:AO17"/>
    <mergeCell ref="AM18:AO18"/>
    <mergeCell ref="AM19:AO19"/>
    <mergeCell ref="AM20:AO20"/>
    <mergeCell ref="AM21:AO21"/>
  </mergeCells>
  <conditionalFormatting sqref="AH76:AK83 L76:O83 L15:O22 W15:Z22 AH15:AK22 W76:Z83">
    <cfRule type="cellIs" dxfId="4" priority="12" stopIfTrue="1" operator="equal">
      <formula>63</formula>
    </cfRule>
  </conditionalFormatting>
  <conditionalFormatting sqref="AH116:AO123 AH106:AO113 AH66:AO73 L116:S123 L106:S113 L66:S73 L55:S62 L45:S52 L5:S12 W55:AD62 W45:AD52 W5:AD12 AH55:AO62 AH45:AO52 AH5:AO12 W116:AD123 W106:AD113 W66:AD73">
    <cfRule type="cellIs" dxfId="3" priority="11" stopIfTrue="1" operator="equal">
      <formula>126</formula>
    </cfRule>
  </conditionalFormatting>
  <conditionalFormatting sqref="AH96:AO103 AH86:AO93 L96:S103 L86:S93 L35:S42 L25:S32 W35:AD42 W25:AD32 AH35:AO42 AH25:AO32 W96:AD103 W86:AD93">
    <cfRule type="cellIs" dxfId="2" priority="10" stopIfTrue="1" operator="equal">
      <formula>252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PanDiagonalSquares</vt:lpstr>
      <vt:lpstr>SelfOrthogonals</vt:lpstr>
      <vt:lpstr>SquareData</vt:lpstr>
      <vt:lpstr>128 monogonal permutations</vt:lpstr>
      <vt:lpstr>64 monogonal permutations</vt:lpstr>
      <vt:lpstr>Sheet2</vt:lpstr>
      <vt:lpstr>QualifierCalculation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Aale de Winkel</dc:creator>
  <cp:lastModifiedBy>WINXP</cp:lastModifiedBy>
  <cp:lastPrinted>2010-12-22T06:42:20Z</cp:lastPrinted>
  <dcterms:created xsi:type="dcterms:W3CDTF">2010-12-06T14:13:38Z</dcterms:created>
  <dcterms:modified xsi:type="dcterms:W3CDTF">2010-12-22T12:06:37Z</dcterms:modified>
</cp:coreProperties>
</file>